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N:\Planning\Planning Policy\Website downloads - Migration\Done - Borough Plan Review - Regulation 19 consultation - Evidence base\"/>
    </mc:Choice>
  </mc:AlternateContent>
  <xr:revisionPtr revIDLastSave="0" documentId="8_{CEE3BA40-DCD1-407D-8B7B-E20DE6306222}" xr6:coauthVersionLast="47" xr6:coauthVersionMax="47" xr10:uidLastSave="{00000000-0000-0000-0000-000000000000}"/>
  <workbookProtection workbookAlgorithmName="SHA-512" workbookHashValue="RdWZbiE1/PMIULBugKSuRNdi+19YQxhOcgTyftQavcXJ6X8YZs3lQAVqkVwkfEtINn8Jp+DqxIljIMKlgZdPCg==" workbookSaltValue="smpxkj3vvykPu/JSalY2VQ==" workbookSpinCount="100000" lockStructure="1"/>
  <bookViews>
    <workbookView xWindow="-120" yWindow="-120" windowWidth="29040" windowHeight="15840" xr2:uid="{00000000-000D-0000-FFFF-FFFF00000000}"/>
  </bookViews>
  <sheets>
    <sheet name="NBBC SHLAA sites" sheetId="3" r:id="rId1"/>
  </sheets>
  <definedNames>
    <definedName name="_xlnm._FilterDatabase" localSheetId="0" hidden="1">'NBBC SHLAA sites'!$A$8:$BE$34</definedName>
    <definedName name="_xlnm.Print_Area" localSheetId="0">'NBBC SHLAA sites'!$A$3:$BB$8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4" i="3" l="1"/>
  <c r="BA34" i="3"/>
  <c r="AZ33" i="3"/>
  <c r="BA33" i="3"/>
  <c r="AZ32" i="3"/>
  <c r="BA32" i="3"/>
  <c r="AZ31" i="3"/>
  <c r="BA31" i="3" s="1"/>
  <c r="AZ30" i="3"/>
  <c r="BA30" i="3" s="1"/>
  <c r="AZ29" i="3"/>
  <c r="BA29" i="3" s="1"/>
  <c r="AZ28" i="3"/>
  <c r="BA28" i="3" s="1"/>
  <c r="AZ27" i="3"/>
  <c r="BA27" i="3" s="1"/>
  <c r="AZ26" i="3"/>
  <c r="BA26" i="3" s="1"/>
  <c r="AZ25" i="3"/>
  <c r="BA25" i="3" s="1"/>
  <c r="AZ24" i="3"/>
  <c r="BA24" i="3" s="1"/>
  <c r="AZ23" i="3"/>
  <c r="BA23" i="3" s="1"/>
  <c r="AZ22" i="3"/>
  <c r="BA22" i="3" s="1"/>
  <c r="AZ21" i="3"/>
  <c r="BA21" i="3" s="1"/>
  <c r="AZ20" i="3"/>
  <c r="BA20" i="3" s="1"/>
  <c r="AZ19" i="3"/>
  <c r="BA19" i="3" s="1"/>
  <c r="AZ18" i="3"/>
  <c r="BA18" i="3" s="1"/>
  <c r="AZ17" i="3"/>
  <c r="BA17" i="3" s="1"/>
  <c r="AZ16" i="3"/>
  <c r="BA16" i="3" s="1"/>
  <c r="AZ15" i="3"/>
  <c r="BA15" i="3" s="1"/>
  <c r="AZ14" i="3"/>
  <c r="BA14" i="3" s="1"/>
  <c r="AZ13" i="3"/>
  <c r="BA13" i="3" s="1"/>
  <c r="AZ12" i="3"/>
  <c r="BA12" i="3" s="1"/>
  <c r="AZ11" i="3"/>
  <c r="BA11" i="3" s="1"/>
  <c r="AZ10" i="3"/>
  <c r="BA10" i="3" s="1"/>
  <c r="AZ9" i="3"/>
  <c r="BA9" i="3" s="1"/>
</calcChain>
</file>

<file path=xl/sharedStrings.xml><?xml version="1.0" encoding="utf-8"?>
<sst xmlns="http://schemas.openxmlformats.org/spreadsheetml/2006/main" count="1761" uniqueCount="395">
  <si>
    <t>Availability</t>
  </si>
  <si>
    <t>Accessibility and Transport</t>
  </si>
  <si>
    <t>Site Characteristics</t>
  </si>
  <si>
    <t xml:space="preserve">Area of Outstanding Natural Beauty </t>
  </si>
  <si>
    <t>Conservation Areas</t>
  </si>
  <si>
    <t>European / National Wildlife Site  / Protected Species</t>
  </si>
  <si>
    <t>Flood Risk</t>
  </si>
  <si>
    <t>Heritage Assets</t>
  </si>
  <si>
    <t>Local Wildlife Site</t>
  </si>
  <si>
    <t xml:space="preserve">Major Infrastructure </t>
  </si>
  <si>
    <t>Minerals and Waste</t>
  </si>
  <si>
    <t>Access to Site</t>
  </si>
  <si>
    <t>Accessibility to Local Facilities</t>
  </si>
  <si>
    <t>Public Transport</t>
  </si>
  <si>
    <t>Relationship to Highway Network</t>
  </si>
  <si>
    <t>Public Rights of Way</t>
  </si>
  <si>
    <t>Coalescence</t>
  </si>
  <si>
    <t>Integration with Settlement</t>
  </si>
  <si>
    <t>Neighbouring Amenity</t>
  </si>
  <si>
    <t>Neighbouring Land Uses</t>
  </si>
  <si>
    <t>Non-designated Heritage Asset</t>
  </si>
  <si>
    <t>Landscape Sensitivity</t>
  </si>
  <si>
    <t>Agricultural Land Classification</t>
  </si>
  <si>
    <t>Contaminated Land</t>
  </si>
  <si>
    <t>Tree Preservation Orders (TPO)</t>
  </si>
  <si>
    <t>Natural Features</t>
  </si>
  <si>
    <t>Pollution</t>
  </si>
  <si>
    <t>Site Assembly</t>
  </si>
  <si>
    <t>Site Topography and shape</t>
  </si>
  <si>
    <t>Current Use</t>
  </si>
  <si>
    <t>Intentions</t>
  </si>
  <si>
    <t>Legal</t>
  </si>
  <si>
    <t>Ownership</t>
  </si>
  <si>
    <t>Local Market Analysis</t>
  </si>
  <si>
    <t>Site History</t>
  </si>
  <si>
    <t xml:space="preserve">Viability </t>
  </si>
  <si>
    <t>The NPPF requires great weight to be given to conserving the landscape and scenic beauty of Areas of Outstanding Natural Beauty.</t>
  </si>
  <si>
    <t xml:space="preserve">Development should seek to enhance the significance of Conservation Areas and make a positive contribution. </t>
  </si>
  <si>
    <t>The NPPF affords significant protection to these important wildlife habitats including RAMSAR, NNR, SAC, SSSA, SSSI and Ancient Woodland. Development that causes harm to the geological and conservation interests on such sites will not be permitted. Particular species and their habitats are also protected by law (e.g. bats).</t>
  </si>
  <si>
    <t>The NPPF sets out a sequential approach to development with the aim to steer development away from areas of highest risk (Zone 3). Surface water flooding could also act as a constraint on development. Information provided from the Environment Agency and Strategic Flood Risk Assessment (SFRA).</t>
  </si>
  <si>
    <t xml:space="preserve">The NPPF seeks to conserve heritage assets in a manner appropriate to their significance. Substantial harm or loss to Scheduled Monuments, Registered Historic Parks and Gardens, and Listed Buildings should be exceptional or wholly exceptional. </t>
  </si>
  <si>
    <t>Development should not affect sites allocated or safeguarded for minerals extraction or waste management in the Minerals and Waste Local Plan.</t>
  </si>
  <si>
    <t>Is there satisfactory access to the site from the road network that is likely to meet highway standards?</t>
  </si>
  <si>
    <t>Is the site within reasonable walking distance of local services and facilities (i.e.e.g. convenience shop, primary school, doctor’s surgery, public house)?</t>
  </si>
  <si>
    <t>Is the site accessible to public transport services i.e. (400m/5mins walk to bus or 800m/10mins walk to rail)?</t>
  </si>
  <si>
    <t>Is the site well located in respect of the main road network and vehicle movements?</t>
  </si>
  <si>
    <t xml:space="preserve">Does a Public Right of Way (PRoW) have a potential impact on the development of the site? </t>
  </si>
  <si>
    <t>Does the site form an important contribution to defining and maintaining the separate identity of the settlement?</t>
  </si>
  <si>
    <t xml:space="preserve">Does the site relate well to the existing built form / character of the settlement? NB: landscaping can help to mitigate impacts. </t>
  </si>
  <si>
    <t>Is the site affected by neighbouring uses (e.g. incompatible use)?</t>
  </si>
  <si>
    <t>The NPPF seeks to conserve heritage assets in a manner appropriate to their significance, including non-designated features of historic and cultural importance.</t>
  </si>
  <si>
    <t xml:space="preserve">The Sensitivity of the landscape is its ability to accommodate a certain type of change or development.. </t>
  </si>
  <si>
    <t>Is the site classified as being the best and most versatile agricultural land? (1 = excellent; 2 = very good; 3a = good; 3b = moderate; 4 = poor; 5 = very poor)</t>
  </si>
  <si>
    <t>Trees provide amenity value and are an important feature of the townscape and landscape and should be retained.</t>
  </si>
  <si>
    <t>Are there natural features to the site that may have ecological value or may affect the design and layout? E.g. Watercourses, ponds, hedgerows etc.</t>
  </si>
  <si>
    <t>Is the site likely to be affected by either noise or air pollution including AQMAs?</t>
  </si>
  <si>
    <t>Could the site form part of a larger site that is suitable for development? Would development of this site restrain other development?</t>
  </si>
  <si>
    <t>Do the topography/levels of the site or its shape constrain development?</t>
  </si>
  <si>
    <t>Is the site currently in use? Is the whole of the site in use? Would any existing users / tenants need to be relocated? Occupied sites may affect the likelihood or the timescales of development particularly in the short-term.</t>
  </si>
  <si>
    <t>Is there an intention by the landowner to sell/develop and is there a developer in place to bring the site forward for development?</t>
  </si>
  <si>
    <t>Are there any outstanding legal issues (e.g. multiple land ownerships, ransom strips) that may affect the site coming forward for development in the short-term?</t>
  </si>
  <si>
    <t>Has the landowner been identified?</t>
  </si>
  <si>
    <t>Is there demand within the local market for the site to sell? What competition is there for prospective purchasers?</t>
  </si>
  <si>
    <t>Does the planning history provide any information as to the likely development of the site? (NB: the presence of planning permission does not automatically mean site will be developed)</t>
  </si>
  <si>
    <t>Is development currently considered economically viable?</t>
  </si>
  <si>
    <t>Significant impact = RED</t>
  </si>
  <si>
    <t>Site at risk of surface water flooding = RED</t>
  </si>
  <si>
    <t>No access to site = RED</t>
  </si>
  <si>
    <t>No facilities reasonably accessible = RED</t>
  </si>
  <si>
    <t>Accessible to neither bus or rail = RED</t>
  </si>
  <si>
    <t>Poor = RED</t>
  </si>
  <si>
    <t>PRoW crosses the site = RED</t>
  </si>
  <si>
    <t>Significant contribution = RED</t>
  </si>
  <si>
    <t>Sensitive site = RED</t>
  </si>
  <si>
    <t>High &amp; high-medium sensitivity = RED</t>
  </si>
  <si>
    <t>Grade 1 or 2 = RED</t>
  </si>
  <si>
    <t>Contamination previously identified = RED</t>
  </si>
  <si>
    <t>Prevent development = RED</t>
  </si>
  <si>
    <t>In active use / occupied = RED</t>
  </si>
  <si>
    <t xml:space="preserve">No intention to develop  / intentions unknown = RED </t>
  </si>
  <si>
    <t>Yes = RED</t>
  </si>
  <si>
    <t>Unknown = RED</t>
  </si>
  <si>
    <t>Likely poor market conditions = RED</t>
  </si>
  <si>
    <t>Permission refused = RED</t>
  </si>
  <si>
    <t>Not viable = RED</t>
  </si>
  <si>
    <t>Suitability</t>
  </si>
  <si>
    <t>Some impact = AMBER</t>
  </si>
  <si>
    <t>Part of site at risk of flooding (e.g. Zone 2or 3) = AMBER</t>
  </si>
  <si>
    <t>Major works required = AMBER</t>
  </si>
  <si>
    <t>Some facilities reasonably accessible = AMBER</t>
  </si>
  <si>
    <t>Accessible to bus or rail = AMBER</t>
  </si>
  <si>
    <t>Improvements likely = AMBER</t>
  </si>
  <si>
    <t>PRoW on site boundary = AMBER</t>
  </si>
  <si>
    <t>Some contribution = AMBER</t>
  </si>
  <si>
    <t>Mitigation achievable through good design= AMBER</t>
  </si>
  <si>
    <t>Medium &amp;  Medium-Low sensitivity = AMBER</t>
  </si>
  <si>
    <t>Grade 3a or partly Grade 1 or 2= AMBER</t>
  </si>
  <si>
    <t>Potentially contaminative = AMBER</t>
  </si>
  <si>
    <t>Mitigated by design= AMBER</t>
  </si>
  <si>
    <t>Agricultural use / Vacant  / Under-used = AMBER</t>
  </si>
  <si>
    <t>Site promoted  = AMBER</t>
  </si>
  <si>
    <t>Unknown = AMBER</t>
  </si>
  <si>
    <t>Known but no contact = AMBER</t>
  </si>
  <si>
    <t xml:space="preserve">Likely marginal market conditions = AMBER </t>
  </si>
  <si>
    <t>No permission / Expired = AMBER</t>
  </si>
  <si>
    <t>Issues likely to be overcome = AMBER</t>
  </si>
  <si>
    <t xml:space="preserve">Minor / No impact = GREEN </t>
  </si>
  <si>
    <t>Minor / No impact = GREEN</t>
  </si>
  <si>
    <t>Site not at risk of flooding = GREEN</t>
  </si>
  <si>
    <t>Minor works required = GREEN</t>
  </si>
  <si>
    <t>All facilities reasonably accessible = GREEN</t>
  </si>
  <si>
    <t>Accessible to bus and rail  = GREEN</t>
  </si>
  <si>
    <t>Well related = GREEN</t>
  </si>
  <si>
    <t>Site not affected by PRoW = GREEN</t>
  </si>
  <si>
    <t>Minor / No contribution = GREEN</t>
  </si>
  <si>
    <t>Site / development integrates well = GREEN</t>
  </si>
  <si>
    <t>Low sensitivity = GREEN</t>
  </si>
  <si>
    <t>Grade 3b, 4 or 5 / not relevant = GREEN</t>
  </si>
  <si>
    <t>Less likely to be contaminated = GREEN</t>
  </si>
  <si>
    <t xml:space="preserve">No = Green </t>
  </si>
  <si>
    <t>Derelict / Undeveloped = GREEN</t>
  </si>
  <si>
    <t>Developer in place = GREEN</t>
  </si>
  <si>
    <t>No = GREEN</t>
  </si>
  <si>
    <t>Known = GREEN</t>
  </si>
  <si>
    <t>Likely good market conditions = GREEN</t>
  </si>
  <si>
    <t>Extant permission = GREEN</t>
  </si>
  <si>
    <t>Viable = GREEN</t>
  </si>
  <si>
    <t>Local Geological Site</t>
  </si>
  <si>
    <t>Built Environment &amp; Heritage</t>
  </si>
  <si>
    <t>Land &amp; Landscape</t>
  </si>
  <si>
    <t>The NPPF seeks to protect and enhance geological or geomorphological sites considered worthy of protection. Development should not significantly affect the biodiversity value of these sites.</t>
  </si>
  <si>
    <t>Is the site affected by major infrastructure (e.g. the route of High Speed 2, HSE Pipelines and pylons etc.)?</t>
  </si>
  <si>
    <t>Would development of the site significantly impact upon the amenity of neighbouring occupiers (e.g. overlooking etc.)?</t>
  </si>
  <si>
    <t xml:space="preserve">Is the site likely to be affected by contaminated land (e.g. petrol filling stations, industrial land etc.) Detailed site assessment may be required to establish whether actual contamination exists irrespective of this analysis. </t>
  </si>
  <si>
    <t xml:space="preserve">In additional to nationally important sites, Warwickshire County Council has identified sites of local wildlife value. Development should not significantly affect the biodiversity value of these sites. </t>
  </si>
  <si>
    <t>Major Planning Considerations</t>
  </si>
  <si>
    <t>Site Name</t>
  </si>
  <si>
    <t>Other Planning Considerations</t>
  </si>
  <si>
    <t>Achievability Conclusion</t>
  </si>
  <si>
    <t>Conclusions</t>
  </si>
  <si>
    <t>Suitability Conclusion</t>
  </si>
  <si>
    <t>Availability Conclusion</t>
  </si>
  <si>
    <t>Suitable, Available and Achievable?</t>
  </si>
  <si>
    <t>Achievability (only if suitable and available)</t>
  </si>
  <si>
    <t>Suitability and availability</t>
  </si>
  <si>
    <t>Suitable and available?</t>
  </si>
  <si>
    <t>Previous site ref (if applicable)</t>
  </si>
  <si>
    <t>Site ref</t>
  </si>
  <si>
    <t>Green Belt</t>
  </si>
  <si>
    <t>All of site located in Green Belt = RED</t>
  </si>
  <si>
    <t>No incursion into Green Belt = GREEN</t>
  </si>
  <si>
    <t>Previously developed land or greenfield?</t>
  </si>
  <si>
    <t>Basic site description</t>
  </si>
  <si>
    <t>Source of site (e.g. call for sites submission, previous permission, existing allocation etc)</t>
  </si>
  <si>
    <t>Existing land type/use</t>
  </si>
  <si>
    <t>Proposed use(s)</t>
  </si>
  <si>
    <t>Hospital Lane (Policy HSG5)</t>
  </si>
  <si>
    <t>Land east of St Giles Road</t>
  </si>
  <si>
    <t>Land at McDonnell Drive, Exhall</t>
  </si>
  <si>
    <t>Extension of Mill Lane, Bulkington</t>
  </si>
  <si>
    <t>Former Judkins Quarry, north west of Nuneaton</t>
  </si>
  <si>
    <t>Marston Jabbet</t>
  </si>
  <si>
    <t>Land south of HSG2</t>
  </si>
  <si>
    <t>Weddington Lane, Nuneaton</t>
  </si>
  <si>
    <t>Call for sites</t>
  </si>
  <si>
    <t>Agricultural</t>
  </si>
  <si>
    <t>Amber</t>
  </si>
  <si>
    <t>Green</t>
  </si>
  <si>
    <t>Red</t>
  </si>
  <si>
    <t>Residential, employment, retail, leisure</t>
  </si>
  <si>
    <t>Residential, employment</t>
  </si>
  <si>
    <t>Residential, employment, other</t>
  </si>
  <si>
    <t>Residential, employment, mixed</t>
  </si>
  <si>
    <t>Mixed</t>
  </si>
  <si>
    <t>Residential, Employment, Retail</t>
  </si>
  <si>
    <t>Commercial</t>
  </si>
  <si>
    <t>GREEN</t>
  </si>
  <si>
    <t>AMBER</t>
  </si>
  <si>
    <t xml:space="preserve">AMBER </t>
  </si>
  <si>
    <t>RED</t>
  </si>
  <si>
    <t>Agriculture</t>
  </si>
  <si>
    <t>NUN122</t>
  </si>
  <si>
    <t>Agricultural Field</t>
  </si>
  <si>
    <t>Residential, Employment</t>
  </si>
  <si>
    <t xml:space="preserve">Large area of open, actively farmed agricultural land. The site is subdivided by low hedges/fences. Footpaths cross the site. </t>
  </si>
  <si>
    <t xml:space="preserve">Amber </t>
  </si>
  <si>
    <t>NUN124</t>
  </si>
  <si>
    <t>All criteria met</t>
  </si>
  <si>
    <t>There is no information to determine that the site is not achievable.</t>
  </si>
  <si>
    <t>Land available, no constraints identified</t>
  </si>
  <si>
    <t xml:space="preserve">Grassland area with embankment from the motorway. </t>
  </si>
  <si>
    <t>Partly quarry, restored landfill and associated uses. The remainder of the site is previously developed for uses associated with the quarry / landfill.</t>
  </si>
  <si>
    <t>Former quarry</t>
  </si>
  <si>
    <t>Agricultural/industrial</t>
  </si>
  <si>
    <t xml:space="preserve">Fields and hedgerows with caravan storage to the east and industrial buildings to the west. The site is bounded by the rear of residential properties to the ease and open fields in other directions. </t>
  </si>
  <si>
    <t>There is no information to indicate the land is not available</t>
  </si>
  <si>
    <t>Adjacent to strategic site HSG2. Agricultural land on edge of Nuneaton settlement</t>
  </si>
  <si>
    <t xml:space="preserve">The site is Green Belt. The sites falls within parcel N9/N8 of the 2015 Green Belt study with a score of  10/20 and 11/20  medium performing parcels. There are concerns regarding transport in the area, particularly when considering the impact of the existing allocation. </t>
  </si>
  <si>
    <t>Agricultural fields bounded to the north and south, by the A444, and in the east the public footpath N27</t>
  </si>
  <si>
    <t>G</t>
  </si>
  <si>
    <t xml:space="preserve">Commercial units in town centre location. </t>
  </si>
  <si>
    <t xml:space="preserve">Mill Street / Bridge Street </t>
  </si>
  <si>
    <t xml:space="preserve">There is no evidence the site is not achievable </t>
  </si>
  <si>
    <t>Underdeveloped</t>
  </si>
  <si>
    <t>Site owned by a developer</t>
  </si>
  <si>
    <t>Galley Farm</t>
  </si>
  <si>
    <t>Former Playing Field for Canon Evans Infant School</t>
  </si>
  <si>
    <t>Land Adjoining Eastboro Way - Townsend Drive</t>
  </si>
  <si>
    <t>Former Manor Park School Playing Field</t>
  </si>
  <si>
    <t>Former Freeway Centre - Site for Extra Care Home</t>
  </si>
  <si>
    <t>NUN196</t>
  </si>
  <si>
    <t>NUN304</t>
  </si>
  <si>
    <t>Forms part of strategic site EMP4. Vacant land bound by residential to the north, and east, railway line to the west and EMP4 to the south.</t>
  </si>
  <si>
    <t>Residential, employment, retail, mixed, other</t>
  </si>
  <si>
    <t>Top Farm and Top Farm Cottage (Greenacre) (Top Farm)</t>
  </si>
  <si>
    <t>NUN309</t>
  </si>
  <si>
    <t>The site consists of agricultural fields with a small portion taken up by farm buildings</t>
  </si>
  <si>
    <t>Rectangular field surrounded on all sides by residential dwellings</t>
  </si>
  <si>
    <t>A narrow strip of land comprised of trees and shrubs which screen Attleborough Fields Industrial Estate from Eastboro Way</t>
  </si>
  <si>
    <t>Rectangular shaped field in urban area</t>
  </si>
  <si>
    <t xml:space="preserve">Former school site red brick circa 1907. </t>
  </si>
  <si>
    <t>Vacant site</t>
  </si>
  <si>
    <t>Field. Railway to the west forms defensible boundary.</t>
  </si>
  <si>
    <t>Strategic site HSG1. Open fields, hedges and associated farm buildings. Surrounded by recent residential development.</t>
  </si>
  <si>
    <t xml:space="preserve">The land is available </t>
  </si>
  <si>
    <t>Allotments</t>
  </si>
  <si>
    <t>Allotments bounded by trees and steel fence - adjoins business park to the south and Anker Mills LWS to the north.</t>
  </si>
  <si>
    <t>NUN160</t>
  </si>
  <si>
    <t>PDL</t>
  </si>
  <si>
    <t>N</t>
  </si>
  <si>
    <t>Y</t>
  </si>
  <si>
    <t>Land at The Former Griff School (part of EMP4)</t>
  </si>
  <si>
    <t xml:space="preserve">The site is partially within the Nuneaton Town Centre Conservation Area. There are no significant buildings within the site although there is potential harm to the setting of the Conservation Area. Sympathetic design could improve the setting. There are no other significant issues which cannot be overcome. </t>
  </si>
  <si>
    <t>Land at Attleborough Fields (Allotments)</t>
  </si>
  <si>
    <t xml:space="preserve">The site is outside of the settlement boundary and within Green Belt. The sites falls within parcel BU4 of the 2015 Green Belt study and scores  13/20.  The Landscape Character Assessment describes the area as sensitive to any changes which may reduce separation between Bulkington, Bedworth and Coventry. </t>
  </si>
  <si>
    <t>The site is located in a sensitive landscape; LCA 12 Galley Common Hills and Valleys. the Landscape is designated as moderate to good. The LCA notes the character is classified as strong, due the combination of natural features and small clusters of buildings producing a strong rural character. The LCA recommends the conservation of the rural character by ensuring new development does not increase the prominence of the built form within the landscape.  The site is situated to the west of the settlement where there is little building activity and would not integrate with the existing settlement. Public footpaths N56 and N53 cross the site.</t>
  </si>
  <si>
    <t>The site is in a the Green Belt, according to the Green Belt study scores 11/20. The site scores high in purposes 2 and 5, but low in purposes 1, 3 and 4. The Green Belt study states that encroachment of the countryside to the east of the parcel (to the east of Ash Green) in parcel BE5  significantly increases the importance of the Green Belt in this parcel. This is due to it preventing encroachment of the remaining countryside between Ash Green and Bedworth/Longford. As the area to the east is allocated as a strategic site EMP2 in the current the Borough Plan, this site has an increased importance in terms of separation of settlements. There are a number of constraints which make the site unsuitable for development. Noise/air pollution, sensitive landscape and flooding constraints would need to be considered in the northern part of the site.</t>
  </si>
  <si>
    <t xml:space="preserve">The site is Green Belt. The sites falls within parcel BU4 of the 2015 Green Belt study and scores  13/20.  The parcel it is considered that the parcel makes an important, contribution to maintaining separation between Bulkington and Bedworth to the west. The Landscape Character Assessment (2012) states the  landscape  area is sensitive to any changes which may reduce separation between Bulkington, Bedworth and Coventry. </t>
  </si>
  <si>
    <t>Planning app ref (if applicable)</t>
  </si>
  <si>
    <t>BAR-1</t>
  </si>
  <si>
    <t>ATT-2</t>
  </si>
  <si>
    <t>BED-6</t>
  </si>
  <si>
    <t>WEM-2</t>
  </si>
  <si>
    <t>HEA-4</t>
  </si>
  <si>
    <t>ABB-7</t>
  </si>
  <si>
    <t>EXH-4</t>
  </si>
  <si>
    <t>WED-4</t>
  </si>
  <si>
    <t>035279 (to be determined)</t>
  </si>
  <si>
    <t>NUN099, NUN161</t>
  </si>
  <si>
    <t>WHI-2</t>
  </si>
  <si>
    <t>WHI-1</t>
  </si>
  <si>
    <t>WED-2</t>
  </si>
  <si>
    <t>BUL-6</t>
  </si>
  <si>
    <t>GAL-2</t>
  </si>
  <si>
    <t>EXH-10</t>
  </si>
  <si>
    <t>BUL-2</t>
  </si>
  <si>
    <t>ARB-2</t>
  </si>
  <si>
    <t>NUN103 NUN115</t>
  </si>
  <si>
    <t>Site taken forward?</t>
  </si>
  <si>
    <t>Y/N</t>
  </si>
  <si>
    <t xml:space="preserve">The NPPF attaches great importance to Green Belts. The fundamental aim of Green Belt policy is to prevent urban sprawl by keeping land permanently open; the essential characteristics of Green Belts are their openness and their permanence. </t>
  </si>
  <si>
    <t>Some Of site located in Green Belt = AMBER</t>
  </si>
  <si>
    <t>weston hayes farm</t>
  </si>
  <si>
    <t>BUL-16</t>
  </si>
  <si>
    <t>The site is Green Belt. The sites falls within parcel BE3 of the 2015 Green Belt study with a score of  14/20 a high performing parcel. The site has access restraints currently comprising a single track road and a small bridge. Its also not well located for public transport and local facilities being sited away from neighbouring development.</t>
  </si>
  <si>
    <t>Former Judkins Quarry,</t>
  </si>
  <si>
    <t>WEM-3</t>
  </si>
  <si>
    <t>Deliverable</t>
  </si>
  <si>
    <t>Playing field, open space</t>
  </si>
  <si>
    <t>The brownfield sites includes large sections of Boons Wharf LWS and Judkins Quarry LWS. The site is potentially contaminated land associated with previous use. The 2012 Landscape study identifies the strength of the landscape as moderate and the condition as poor. The study further notes  change should be minimised and should aim to enhance the area's sense of place and distinctiveness by appropriately restoring the modified ridgeline and by interpreting the area's post industrial heritage for the benefit of the public.  New development would need to ensure that it was not visible within the wider landscape.</t>
  </si>
  <si>
    <t>There are a number of constraints and viability issues associated with the remediation of the site that would need to be overcome for this site to be considered suitable</t>
  </si>
  <si>
    <t>The brownfield site includes large sections of Boons Wharf LWS and Judkins Quarry LWS. The site is potentially contaminated land associated with previous use. The 2012 Landscape study identifies the strength of the landscape as moderate and the condition as poor. The study further notes  change should be minimised and should aim to enhance the area's sense of place and distinctiveness by appropriately restoring the modified ridgeline and by interpreting the area's post industrial heritage for the benefit of the public.  New development would need to ensure that it was not visible within the wider landscape.</t>
  </si>
  <si>
    <t xml:space="preserve">There is no evidence that the site is not suitable if heritage constraints can be overcome. </t>
  </si>
  <si>
    <t xml:space="preserve">There are no constraints which can not be overcome </t>
  </si>
  <si>
    <t>Uncertain further information required</t>
  </si>
  <si>
    <t>Status</t>
  </si>
  <si>
    <t xml:space="preserve">CAM-2 </t>
  </si>
  <si>
    <t xml:space="preserve">ABB-13 </t>
  </si>
  <si>
    <t>When is the site likely to come forward?</t>
  </si>
  <si>
    <t>N/A</t>
  </si>
  <si>
    <t>There are few constraints on the site. The major constraint is that the land appears to be a former playing field which will need to be assessed as required by the NPPF to  determine if development is acceptable.</t>
  </si>
  <si>
    <t xml:space="preserve">Further information required to consider site suitable. </t>
  </si>
  <si>
    <t xml:space="preserve">No known constraints. </t>
  </si>
  <si>
    <t xml:space="preserve">There is no evidence the site is not achievable however no information as to how replacement playing field could be delivered if required. </t>
  </si>
  <si>
    <t xml:space="preserve">Further information required to consider suitable given its current use. </t>
  </si>
  <si>
    <t>Deliverable 
Developable</t>
  </si>
  <si>
    <t>Housing Assessment Cateogry</t>
  </si>
  <si>
    <t>Deliverable
Developable</t>
  </si>
  <si>
    <t xml:space="preserve">The land is currently used as allotments  which are covered in legislation, policy and guidance. The Allotment Act 1925 states that Local Authorities shall not sell or use allotment land  for another purpose without permission of the Secretary of State. The NPPF states planning decisions should promote health and safe communities. Guidance states that planning polices should enable and support healthy lifestyles, especially where this would address identified local health and well-being needs – for example through allotments.  The site is located in close proximity to an industrial estate and railway line which may create air/noise pollution for residents. The land may be contaminated due to the proximity of the industrial estate and railway line. Given its current use the site is not considered suitable. </t>
  </si>
  <si>
    <t>There are a number of suitability constraints. The site is outside of the settlement boundary, it is separated form the existing settlement by the Weddington Country Walk LWS, and an area of land which is not under consideration for development.  Integration with the existing settlement will not be easily achieved and access to local facilities would also be limited. The site is restricted in access and is  reliant on  the A444,  during times of highway maintenance there would be no alternative routes into the site.</t>
  </si>
  <si>
    <t>There are a number of constraints and viability issues associated with the remediation of the site that would need to be overcome for this site to be considered suitable.</t>
  </si>
  <si>
    <t>Site promoted for development</t>
  </si>
  <si>
    <t>No known constraints</t>
  </si>
  <si>
    <t>There is no information the site is not achievable subject to constraints and viability issues being overcome.</t>
  </si>
  <si>
    <t>Omitted</t>
  </si>
  <si>
    <t>The site is located in the Green Belt. The sites falls within parcel BE5 of the 2015 Green Belt study with a score of  6/20. Reds and Ambers would mean very poor living environment for future residents due to noise and pollution issues, but may be suitable for employment. Site size makes it difficult to mitigate against these. The site is considered not suitable due to the Green Belt constraint.</t>
  </si>
  <si>
    <t xml:space="preserve">The site is situated adjacent to employment uses, inclusion would be an extension of exiting employment site. </t>
  </si>
  <si>
    <t>There are no significant issues to address to stop this site coming forward.</t>
  </si>
  <si>
    <t>The land is available</t>
  </si>
  <si>
    <t>There is no evidence the site is not achievable</t>
  </si>
  <si>
    <t xml:space="preserve">All criteria met </t>
  </si>
  <si>
    <t>Yot developable</t>
  </si>
  <si>
    <t xml:space="preserve">The northern extent falls within the HSE blast zone. The site is adjacent to Griff Hollow Quarry LWS. Local facilities are not within close proximity to the site. Land contamination which will need to be mitigated. Noise pollution from the adjoining Bermuda Industrial Estate. The site is allocated employment land </t>
  </si>
  <si>
    <t>Forms part of strategic site EMP4. Vacant land bound by residential to the north, and east, railway line to the west .</t>
  </si>
  <si>
    <t xml:space="preserve">There are no notable constraints on this site. A PROW skirts the perimeter of the northern boundary. There are TPOs in the northern part of the site. The site is allocated housing   and not considered suitable for employment development. </t>
  </si>
  <si>
    <t xml:space="preserve">The site is on the periphery of the established settlement, although it is surrounded by a high amount of new development. The location mean strategic highway improvements are likely to be required. The site is allocated housing   and not considered suitable for employment development. </t>
  </si>
  <si>
    <t xml:space="preserve">An assessment will need to be undertaken to demonstrate the playing fields are surplus to requirements. There are a number of TPOs within the site. The site is located in an urban area which would preclude certain types of employment use. Mitigation would be required to mitigate potential  impacts on residential amenity. There are no other significant constraints identified. </t>
  </si>
  <si>
    <t xml:space="preserve">The site is located in an urban area which would preclude certain types of employment use. Mitigation would be required to mitigate potential  impacts on residential amenity. The main constraint on this site concerns the  school building which is locally listed and a non designated heritage asset. The building also makes a positive contribution to the streetscape.  Suitable mitigation which would  be required to overcome heritage constraints. </t>
  </si>
  <si>
    <t>Heritage constraints on site which would require further investigation to understand whether the building could be converted and developed in a sensitive manner. The site is within the urban area,  employment use would need to mitigate the impacts on residential amenity.</t>
  </si>
  <si>
    <t xml:space="preserve"> The site appears to be a playing field which will need to be assessed to determine if it is surplus to requirements. The site is within the urban area,  employment use would need to mitigate the impacts on residential amenity. There are few other constraints on the site.</t>
  </si>
  <si>
    <t>The land appears to be a playing field which will need to be assessed as required by the NPPF to  determine if development is acceptable. The site is within the urban area,  employment use would need to mitigate the impacts on residential amenity.</t>
  </si>
  <si>
    <t>5-10</t>
  </si>
  <si>
    <t>Gross site area - sqm</t>
  </si>
  <si>
    <t>Potential supply sqm (ratio 0.4)</t>
  </si>
  <si>
    <t xml:space="preserve">5-10 </t>
  </si>
  <si>
    <t>Included in trajectory</t>
  </si>
  <si>
    <t>Developable in the future</t>
  </si>
  <si>
    <t>Employment Assessment Cateogry</t>
  </si>
  <si>
    <t>SEA2</t>
  </si>
  <si>
    <t>Wilsons Lane (allocated site)</t>
  </si>
  <si>
    <t>037237 - Outline conditional approval - B8/B2</t>
  </si>
  <si>
    <t>SEA3</t>
  </si>
  <si>
    <t>Prologis Extension</t>
  </si>
  <si>
    <t>038023 - Outline - Conditional approval - B8/B2 and ancillary office</t>
  </si>
  <si>
    <t>SEA6</t>
  </si>
  <si>
    <t>Bowling Green Lane (allocated site)</t>
  </si>
  <si>
    <t>039611 – Outline application – To be determined</t>
  </si>
  <si>
    <t>EMP7, NUN331, NUN132</t>
  </si>
  <si>
    <t>EMP2</t>
  </si>
  <si>
    <t>NUN116, EMP3</t>
  </si>
  <si>
    <t>Employment</t>
  </si>
  <si>
    <t xml:space="preserve">The site consists of several agricultural fields and agricultural buildings located to the south east of the site. To the east is Church Lane, to the south is the motorway and to the north is the existing urban area which consists of 2 storey residential development and a school. The site has hedgerow/tree boundaries although the internal field boundaries are weak. The land gently rises to the west and there are some trees located within the site. </t>
  </si>
  <si>
    <t>0-5</t>
  </si>
  <si>
    <t xml:space="preserve">The site is suitable </t>
  </si>
  <si>
    <t xml:space="preserve">The site is available </t>
  </si>
  <si>
    <t xml:space="preserve">The site is achievable  </t>
  </si>
  <si>
    <t xml:space="preserve">The site consists of residential gardens and agricultural fields.  The river runs along the south western boundary of the site. There are pylons cross the northern part of the site. The gradient falls gently to the west. Phoenix Way by pass runs along the western boundary and this is at a lower gradient level. </t>
  </si>
  <si>
    <t>Outline planning permission - conditional approval</t>
  </si>
  <si>
    <t>Outline application  - TBD</t>
  </si>
  <si>
    <t>Relatively flat and roughly rectangular in shape. It currently forms part of Prologis Country Park. The central area of the site is a grassed meadow, with formal and informal footpaths running around the meadow. There is an existing pond close to Pilgrims Walk on the southern edge of the site and a drainage ditch within the landscaped area to the south and east. The central meadow area of EMP3 is at very low risk from surface water flooding.</t>
  </si>
  <si>
    <t>The site has conditional outline approval</t>
  </si>
  <si>
    <t>Outline application submitted - TBD</t>
  </si>
  <si>
    <t>Existing allocation</t>
  </si>
  <si>
    <t xml:space="preserve">Site includes LWS and mitigation would be required to overcome constraints. The site forms part of strategic housing allocation. It is uncertain how the site will deliver employment land. More information is required. </t>
  </si>
  <si>
    <t>n</t>
  </si>
  <si>
    <t xml:space="preserve">Not suitable and/or achievable </t>
  </si>
  <si>
    <t xml:space="preserve">A vacant site accessed by a small road to the east of Coventry canal. Contains and pond and portions of the site covered in bushes/trees. Pylons also run through the site. </t>
  </si>
  <si>
    <t>The site is available</t>
  </si>
  <si>
    <t>Site Size</t>
  </si>
  <si>
    <t>E20-21</t>
  </si>
  <si>
    <t xml:space="preserve">E28 </t>
  </si>
  <si>
    <t>E33</t>
  </si>
  <si>
    <t>Prologis</t>
  </si>
  <si>
    <t>Bayton Road Industrial Estate</t>
  </si>
  <si>
    <t>Hazel Way</t>
  </si>
  <si>
    <t xml:space="preserve">Employment </t>
  </si>
  <si>
    <t>ELR</t>
  </si>
  <si>
    <t xml:space="preserve">There are no notable constraints on this site. </t>
  </si>
  <si>
    <t>Vacant plot within exisitng employment areas</t>
  </si>
  <si>
    <t>Wes of employment site entrance unit that was previously on plot J3 has been demolished after a fire, leaving approximately 0.45 ha of vacant land</t>
  </si>
  <si>
    <t>Under used to the north car park and a greenfield to the south of unit which could potentially be developed.</t>
  </si>
  <si>
    <t>Vacant plot in the centre of the site to the south of the 
site - this appears to be used for temporary storage.</t>
  </si>
  <si>
    <t>ARB3</t>
  </si>
  <si>
    <t>Land west of A444</t>
  </si>
  <si>
    <t>Agricultural land</t>
  </si>
  <si>
    <t>Rectangular fields bordering employment uses to the north.</t>
  </si>
  <si>
    <t>The site is outside of the settlement boundary and within the Green Belt.</t>
  </si>
  <si>
    <t>SLO1</t>
  </si>
  <si>
    <t>Land east of Coventry Road</t>
  </si>
  <si>
    <t>Agricultural fields.</t>
  </si>
  <si>
    <t>SLO2</t>
  </si>
  <si>
    <t>Court Farm</t>
  </si>
  <si>
    <t>Omitted.</t>
  </si>
  <si>
    <t>WEM4</t>
  </si>
  <si>
    <t>Land south of EMP4, Coventry Road</t>
  </si>
  <si>
    <t>Infilled quarry</t>
  </si>
  <si>
    <t>Previous use as a quarry, now disused and filled.</t>
  </si>
  <si>
    <t>The brownfield site is located in LWS. The land also is potentially contaminated, associated with its previous use.</t>
  </si>
  <si>
    <t>There are a number of constraints and viability issues associated with remediation of the site that would need to be overcome for this site to be considered suitable.</t>
  </si>
  <si>
    <t>The land is available.</t>
  </si>
  <si>
    <t>The site requires a significant amount of work to overcome the number of constraints, to deliver the site.  This may impact on the viability of the scheme.</t>
  </si>
  <si>
    <t xml:space="preserve">Site includes a LWS and mitigation would be required to overcome constraints. </t>
  </si>
  <si>
    <t>Uncertain - further information required.</t>
  </si>
  <si>
    <t>EXH5</t>
  </si>
  <si>
    <t>Land north of McDonnell Drive, Exhall</t>
  </si>
  <si>
    <t>Vacant pasture</t>
  </si>
  <si>
    <t>Not suitable</t>
  </si>
  <si>
    <t xml:space="preserve">Not suitable </t>
  </si>
  <si>
    <t>EXH21</t>
  </si>
  <si>
    <t>Land north of Pickards Way, Exhall</t>
  </si>
  <si>
    <t>Grassland</t>
  </si>
  <si>
    <t>Open grassland</t>
  </si>
  <si>
    <t>Preferred Options</t>
  </si>
  <si>
    <t>The site is located in the Green Belt. The sites falls within parcel BE5 of the 2015 Green Belt study with a score of  6/20. Reds and Ambers would mean very poor living environment for future residents due to noise and pollution issues. The site is considered not suitable due to the Green Belt constraint.</t>
  </si>
  <si>
    <t>Residential, Employment, Renewable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</si>
</sst>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sz val="1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color theme="9"/>
      <name val="Calibri"/>
      <family val="2"/>
      <scheme val="minor"/>
    </font>
    <font>
      <sz val="11"/>
      <color rgb="FF00B050"/>
      <name val="Calibri"/>
      <family val="2"/>
      <scheme val="minor"/>
    </font>
    <font>
      <sz val="11"/>
      <color rgb="FF000000"/>
      <name val="Calibri"/>
      <family val="2"/>
      <scheme val="minor"/>
    </font>
    <font>
      <sz val="11"/>
      <color theme="1"/>
      <name val="Calibri"/>
      <family val="2"/>
    </font>
    <font>
      <sz val="8"/>
      <name val="Calibri"/>
      <family val="2"/>
      <scheme val="minor"/>
    </font>
  </fonts>
  <fills count="11">
    <fill>
      <patternFill patternType="none"/>
    </fill>
    <fill>
      <patternFill patternType="gray125"/>
    </fill>
    <fill>
      <patternFill patternType="lightHorizontal">
        <fgColor indexed="43"/>
        <bgColor indexed="43"/>
      </patternFill>
    </fill>
    <fill>
      <patternFill patternType="solid">
        <fgColor rgb="FF99CCFF"/>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theme="3" tint="0.59999389629810485"/>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2" borderId="0"/>
    <xf numFmtId="0" fontId="1" fillId="2" borderId="0"/>
    <xf numFmtId="0" fontId="1" fillId="0" borderId="0"/>
  </cellStyleXfs>
  <cellXfs count="116">
    <xf numFmtId="0" fontId="0" fillId="0" borderId="0" xfId="0"/>
    <xf numFmtId="0" fontId="0" fillId="0" borderId="0" xfId="0" applyAlignment="1">
      <alignment wrapText="1"/>
    </xf>
    <xf numFmtId="0" fontId="5" fillId="3" borderId="7" xfId="2" applyFont="1" applyFill="1" applyBorder="1" applyAlignment="1">
      <alignment wrapText="1"/>
    </xf>
    <xf numFmtId="0" fontId="5" fillId="3" borderId="15" xfId="2" applyFont="1" applyFill="1" applyBorder="1" applyAlignment="1">
      <alignment wrapText="1"/>
    </xf>
    <xf numFmtId="0" fontId="5" fillId="3" borderId="1" xfId="2" applyFont="1" applyFill="1" applyBorder="1" applyAlignment="1">
      <alignment vertical="center" wrapText="1"/>
    </xf>
    <xf numFmtId="0" fontId="5" fillId="3" borderId="2" xfId="2" applyFont="1" applyFill="1" applyBorder="1" applyAlignment="1">
      <alignment vertical="center" wrapText="1"/>
    </xf>
    <xf numFmtId="0" fontId="5" fillId="3" borderId="2" xfId="2" applyFont="1" applyFill="1" applyBorder="1" applyAlignment="1">
      <alignment horizontal="left" vertical="center" wrapText="1"/>
    </xf>
    <xf numFmtId="0" fontId="2" fillId="0" borderId="1" xfId="2" applyFont="1" applyFill="1" applyBorder="1" applyAlignment="1">
      <alignment vertical="center" wrapText="1"/>
    </xf>
    <xf numFmtId="0" fontId="2" fillId="0" borderId="2" xfId="2" applyFont="1" applyFill="1" applyBorder="1" applyAlignment="1">
      <alignment vertical="center" wrapText="1"/>
    </xf>
    <xf numFmtId="0" fontId="2" fillId="0" borderId="2" xfId="2" applyFont="1" applyFill="1" applyBorder="1" applyAlignment="1">
      <alignment horizontal="center" vertical="center" wrapText="1"/>
    </xf>
    <xf numFmtId="0" fontId="3" fillId="0" borderId="1" xfId="2" applyFont="1" applyFill="1" applyBorder="1" applyAlignment="1">
      <alignment vertical="center" wrapText="1"/>
    </xf>
    <xf numFmtId="0" fontId="3" fillId="0" borderId="2" xfId="2" applyFont="1" applyFill="1" applyBorder="1" applyAlignment="1">
      <alignment vertical="center" wrapText="1"/>
    </xf>
    <xf numFmtId="0" fontId="3" fillId="0" borderId="2" xfId="2" applyFont="1" applyFill="1" applyBorder="1" applyAlignment="1">
      <alignment horizontal="left" vertical="center" wrapText="1"/>
    </xf>
    <xf numFmtId="0" fontId="6" fillId="0" borderId="1" xfId="2" applyFont="1" applyFill="1" applyBorder="1" applyAlignment="1">
      <alignment vertical="center" wrapText="1"/>
    </xf>
    <xf numFmtId="0" fontId="6" fillId="0" borderId="2" xfId="2" applyFont="1" applyFill="1" applyBorder="1" applyAlignment="1">
      <alignment vertical="center" wrapText="1"/>
    </xf>
    <xf numFmtId="0" fontId="6" fillId="0" borderId="2" xfId="2" applyFont="1" applyFill="1" applyBorder="1" applyAlignment="1">
      <alignment horizontal="left" vertical="center" wrapText="1"/>
    </xf>
    <xf numFmtId="0" fontId="7" fillId="0" borderId="1" xfId="2" applyFont="1" applyFill="1" applyBorder="1" applyAlignment="1">
      <alignment vertical="center" wrapText="1"/>
    </xf>
    <xf numFmtId="0" fontId="7" fillId="0" borderId="2" xfId="2" applyFont="1" applyFill="1" applyBorder="1" applyAlignment="1">
      <alignment vertical="center" wrapText="1"/>
    </xf>
    <xf numFmtId="0" fontId="7" fillId="0" borderId="2" xfId="2" applyFont="1" applyFill="1" applyBorder="1" applyAlignment="1">
      <alignment horizontal="left" vertical="center" wrapText="1"/>
    </xf>
    <xf numFmtId="0" fontId="0" fillId="0" borderId="0" xfId="0" applyAlignment="1">
      <alignment horizontal="center" wrapText="1"/>
    </xf>
    <xf numFmtId="0" fontId="5" fillId="3" borderId="3"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0" fillId="4" borderId="1" xfId="0" applyFill="1" applyBorder="1" applyAlignment="1">
      <alignment horizontal="center" vertical="top" wrapText="1"/>
    </xf>
    <xf numFmtId="0" fontId="0" fillId="0" borderId="1" xfId="0" applyBorder="1" applyAlignment="1">
      <alignment horizontal="center" vertical="top" wrapText="1"/>
    </xf>
    <xf numFmtId="0" fontId="0" fillId="6" borderId="1" xfId="0" applyFill="1" applyBorder="1" applyAlignment="1">
      <alignment horizontal="center" vertical="top" wrapText="1"/>
    </xf>
    <xf numFmtId="0" fontId="2" fillId="6" borderId="1" xfId="0" applyFont="1" applyFill="1" applyBorder="1" applyAlignment="1">
      <alignment horizontal="center" vertical="top" wrapText="1"/>
    </xf>
    <xf numFmtId="0" fontId="0" fillId="7" borderId="1" xfId="0" applyFill="1" applyBorder="1" applyAlignment="1">
      <alignment horizontal="center" vertical="top" wrapText="1"/>
    </xf>
    <xf numFmtId="0" fontId="2" fillId="4"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5" borderId="1" xfId="0" applyFill="1" applyBorder="1" applyAlignment="1">
      <alignment horizontal="center" vertical="top" wrapText="1"/>
    </xf>
    <xf numFmtId="49" fontId="0" fillId="0" borderId="1" xfId="0" applyNumberFormat="1" applyBorder="1" applyAlignment="1">
      <alignment horizontal="center" vertical="top" wrapText="1"/>
    </xf>
    <xf numFmtId="49" fontId="0" fillId="4" borderId="1" xfId="0" applyNumberForma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5" fillId="3" borderId="8" xfId="2" applyFont="1" applyFill="1" applyBorder="1" applyAlignment="1">
      <alignment wrapText="1"/>
    </xf>
    <xf numFmtId="0" fontId="5" fillId="3" borderId="5" xfId="2" applyFont="1" applyFill="1" applyBorder="1" applyAlignment="1">
      <alignment vertical="center" wrapText="1"/>
    </xf>
    <xf numFmtId="0" fontId="2" fillId="0" borderId="5" xfId="2" applyFont="1" applyFill="1" applyBorder="1" applyAlignment="1">
      <alignment vertical="center" wrapText="1"/>
    </xf>
    <xf numFmtId="0" fontId="3" fillId="0" borderId="5" xfId="2" applyFont="1" applyFill="1" applyBorder="1" applyAlignment="1">
      <alignment vertical="center" wrapText="1"/>
    </xf>
    <xf numFmtId="0" fontId="6" fillId="0" borderId="5" xfId="2" applyFont="1" applyFill="1" applyBorder="1" applyAlignment="1">
      <alignment vertical="center" wrapText="1"/>
    </xf>
    <xf numFmtId="0" fontId="7" fillId="0" borderId="5" xfId="2" applyFont="1" applyFill="1" applyBorder="1" applyAlignment="1">
      <alignment vertical="center" wrapText="1"/>
    </xf>
    <xf numFmtId="0" fontId="0" fillId="9" borderId="3" xfId="0" applyFill="1" applyBorder="1" applyAlignment="1">
      <alignment wrapText="1"/>
    </xf>
    <xf numFmtId="0" fontId="0" fillId="9" borderId="11" xfId="0" applyFill="1" applyBorder="1" applyAlignment="1">
      <alignment wrapText="1"/>
    </xf>
    <xf numFmtId="0" fontId="0" fillId="9" borderId="6" xfId="0" applyFill="1" applyBorder="1" applyAlignment="1">
      <alignment wrapText="1"/>
    </xf>
    <xf numFmtId="0" fontId="0" fillId="9" borderId="9" xfId="0" applyFill="1" applyBorder="1" applyAlignment="1">
      <alignment wrapText="1"/>
    </xf>
    <xf numFmtId="0" fontId="5" fillId="9" borderId="6" xfId="2" applyFont="1" applyFill="1" applyBorder="1" applyAlignment="1">
      <alignment horizontal="center" vertical="center" wrapText="1"/>
    </xf>
    <xf numFmtId="0" fontId="5" fillId="9" borderId="9" xfId="2" applyFont="1" applyFill="1" applyBorder="1" applyAlignment="1">
      <alignment horizontal="center" vertical="center" wrapText="1"/>
    </xf>
    <xf numFmtId="0" fontId="0" fillId="9" borderId="11" xfId="0" applyFill="1" applyBorder="1" applyAlignment="1">
      <alignment horizontal="center" wrapText="1"/>
    </xf>
    <xf numFmtId="0" fontId="0" fillId="9" borderId="9" xfId="0" applyFill="1" applyBorder="1" applyAlignment="1">
      <alignment horizontal="center" wrapText="1"/>
    </xf>
    <xf numFmtId="0" fontId="4" fillId="10" borderId="3"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10" borderId="6" xfId="2" applyFont="1" applyFill="1" applyBorder="1" applyAlignment="1">
      <alignment horizontal="center" vertical="center" wrapText="1"/>
    </xf>
    <xf numFmtId="0" fontId="0" fillId="0" borderId="1" xfId="0" applyBorder="1" applyAlignment="1">
      <alignment horizontal="left" wrapText="1"/>
    </xf>
    <xf numFmtId="16" fontId="0" fillId="0" borderId="1" xfId="0" quotePrefix="1" applyNumberFormat="1" applyBorder="1" applyAlignment="1">
      <alignment wrapText="1"/>
    </xf>
    <xf numFmtId="0" fontId="0" fillId="0" borderId="1" xfId="0" applyBorder="1" applyAlignment="1">
      <alignment horizontal="center" vertical="top"/>
    </xf>
    <xf numFmtId="0" fontId="0" fillId="0" borderId="1" xfId="0" applyBorder="1" applyAlignment="1">
      <alignment horizontal="left" vertical="top" wrapText="1"/>
    </xf>
    <xf numFmtId="0" fontId="0" fillId="0" borderId="1" xfId="0" quotePrefix="1" applyBorder="1" applyAlignment="1">
      <alignment wrapText="1"/>
    </xf>
    <xf numFmtId="1" fontId="9" fillId="0" borderId="1" xfId="0" applyNumberFormat="1" applyFont="1" applyBorder="1" applyAlignment="1">
      <alignment wrapText="1"/>
    </xf>
    <xf numFmtId="1" fontId="9" fillId="8" borderId="1" xfId="0" applyNumberFormat="1" applyFont="1" applyFill="1" applyBorder="1" applyAlignment="1">
      <alignment wrapText="1"/>
    </xf>
    <xf numFmtId="0" fontId="2" fillId="0" borderId="1" xfId="0" applyFont="1" applyBorder="1" applyAlignment="1">
      <alignment horizontal="center" vertical="top" wrapText="1"/>
    </xf>
    <xf numFmtId="0" fontId="0" fillId="9" borderId="3" xfId="0" applyFill="1" applyBorder="1" applyAlignment="1">
      <alignment horizontal="left" wrapText="1"/>
    </xf>
    <xf numFmtId="0" fontId="0" fillId="9" borderId="6" xfId="0" applyFill="1" applyBorder="1" applyAlignment="1">
      <alignment horizontal="left" wrapText="1"/>
    </xf>
    <xf numFmtId="0" fontId="5" fillId="9" borderId="6" xfId="2" applyFont="1" applyFill="1" applyBorder="1" applyAlignment="1">
      <alignment horizontal="left" vertical="center" wrapText="1"/>
    </xf>
    <xf numFmtId="0" fontId="0" fillId="4" borderId="1" xfId="0" applyFill="1"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wrapText="1"/>
    </xf>
    <xf numFmtId="0" fontId="0" fillId="0" borderId="1" xfId="0" applyBorder="1" applyAlignment="1">
      <alignment vertical="top" wrapText="1"/>
    </xf>
    <xf numFmtId="49" fontId="0" fillId="0" borderId="1" xfId="0" applyNumberFormat="1" applyBorder="1" applyAlignment="1">
      <alignment horizontal="left" vertical="top" wrapText="1"/>
    </xf>
    <xf numFmtId="0" fontId="8" fillId="0" borderId="1" xfId="0" applyFont="1" applyBorder="1" applyAlignment="1">
      <alignment horizontal="left" vertical="top" wrapText="1"/>
    </xf>
    <xf numFmtId="0" fontId="0" fillId="6" borderId="1" xfId="0" applyFill="1" applyBorder="1" applyAlignment="1">
      <alignment horizontal="center" wrapText="1"/>
    </xf>
    <xf numFmtId="0" fontId="0" fillId="5" borderId="1" xfId="0" applyFill="1" applyBorder="1" applyAlignment="1">
      <alignment horizontal="center" wrapText="1"/>
    </xf>
    <xf numFmtId="0" fontId="0" fillId="0" borderId="1" xfId="0" applyBorder="1" applyAlignment="1">
      <alignment horizontal="center" vertical="center" wrapText="1"/>
    </xf>
    <xf numFmtId="3" fontId="0" fillId="0" borderId="1" xfId="0" applyNumberFormat="1" applyBorder="1" applyAlignment="1">
      <alignment horizontal="center" vertical="top" wrapText="1"/>
    </xf>
    <xf numFmtId="0" fontId="5" fillId="9" borderId="6" xfId="2" applyFont="1" applyFill="1" applyBorder="1" applyAlignment="1">
      <alignment horizontal="center" vertical="center" wrapText="1"/>
    </xf>
    <xf numFmtId="0" fontId="5" fillId="9" borderId="4" xfId="2" applyFont="1" applyFill="1" applyBorder="1" applyAlignment="1">
      <alignment horizontal="center" vertical="center" wrapText="1"/>
    </xf>
    <xf numFmtId="0" fontId="5" fillId="9" borderId="9" xfId="2" applyFont="1" applyFill="1" applyBorder="1" applyAlignment="1">
      <alignment horizontal="center" vertical="center" wrapText="1"/>
    </xf>
    <xf numFmtId="0" fontId="5" fillId="9" borderId="12" xfId="2" applyFont="1" applyFill="1" applyBorder="1" applyAlignment="1">
      <alignment horizontal="center" vertical="center" wrapText="1"/>
    </xf>
    <xf numFmtId="0" fontId="5" fillId="9" borderId="6" xfId="2" applyFont="1" applyFill="1" applyBorder="1" applyAlignment="1">
      <alignment horizontal="left" vertical="center" wrapText="1"/>
    </xf>
    <xf numFmtId="0" fontId="5" fillId="9" borderId="4" xfId="2" applyFont="1" applyFill="1" applyBorder="1" applyAlignment="1">
      <alignment horizontal="left" vertical="center" wrapText="1"/>
    </xf>
    <xf numFmtId="0" fontId="5" fillId="3" borderId="3"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3" borderId="5" xfId="2" applyFont="1" applyFill="1" applyBorder="1" applyAlignment="1">
      <alignment horizontal="center" wrapText="1"/>
    </xf>
    <xf numFmtId="0" fontId="5" fillId="3" borderId="1" xfId="2" applyFont="1" applyFill="1" applyBorder="1" applyAlignment="1">
      <alignment horizontal="center" wrapText="1"/>
    </xf>
    <xf numFmtId="0" fontId="5" fillId="3" borderId="2" xfId="2" applyFont="1" applyFill="1" applyBorder="1" applyAlignment="1">
      <alignment horizontal="center" wrapText="1"/>
    </xf>
    <xf numFmtId="0" fontId="5" fillId="3" borderId="8" xfId="2" applyFont="1" applyFill="1" applyBorder="1" applyAlignment="1">
      <alignment horizontal="center" wrapText="1"/>
    </xf>
    <xf numFmtId="0" fontId="4" fillId="3" borderId="1" xfId="0" applyFont="1" applyFill="1" applyBorder="1" applyAlignment="1">
      <alignment horizontal="center" wrapText="1"/>
    </xf>
    <xf numFmtId="0" fontId="5" fillId="3" borderId="11"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0" xfId="2" applyFont="1" applyFill="1" applyAlignment="1">
      <alignment horizontal="center" vertical="center" wrapText="1"/>
    </xf>
    <xf numFmtId="0" fontId="5" fillId="3" borderId="10"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5" xfId="2" applyFont="1" applyFill="1" applyBorder="1" applyAlignment="1">
      <alignment horizontal="center" vertical="center" wrapText="1"/>
    </xf>
    <xf numFmtId="0" fontId="4" fillId="3" borderId="8" xfId="0" applyFont="1" applyFill="1" applyBorder="1" applyAlignment="1">
      <alignment horizontal="center" wrapText="1"/>
    </xf>
    <xf numFmtId="0" fontId="4" fillId="3" borderId="5" xfId="0" applyFont="1" applyFill="1" applyBorder="1" applyAlignment="1">
      <alignment horizontal="center" wrapText="1"/>
    </xf>
    <xf numFmtId="0" fontId="5" fillId="3" borderId="1" xfId="2" applyFont="1" applyFill="1" applyBorder="1" applyAlignment="1">
      <alignment horizontal="center" vertical="center" wrapText="1"/>
    </xf>
    <xf numFmtId="0" fontId="4" fillId="10" borderId="3" xfId="0" applyFont="1" applyFill="1" applyBorder="1" applyAlignment="1">
      <alignment horizontal="center" wrapText="1"/>
    </xf>
    <xf numFmtId="0" fontId="4" fillId="10" borderId="6" xfId="0" applyFont="1" applyFill="1" applyBorder="1" applyAlignment="1">
      <alignment horizontal="center" wrapText="1"/>
    </xf>
    <xf numFmtId="0" fontId="4" fillId="10" borderId="4" xfId="0" applyFont="1" applyFill="1" applyBorder="1" applyAlignment="1">
      <alignment horizont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Normal 4" xfId="1" xr:uid="{00000000-0005-0000-0000-000003000000}"/>
  </cellStyles>
  <dxfs count="0"/>
  <tableStyles count="0" defaultTableStyle="TableStyleMedium2" defaultPivotStyle="PivotStyleLight16"/>
  <colors>
    <mruColors>
      <color rgb="FFFFFF66"/>
      <color rgb="FF99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E40"/>
  <sheetViews>
    <sheetView tabSelected="1" zoomScale="60" zoomScaleNormal="60" workbookViewId="0">
      <pane ySplit="8" topLeftCell="A9" activePane="bottomLeft" state="frozen"/>
      <selection activeCell="D1" sqref="D1"/>
      <selection pane="bottomLeft" activeCell="B9" sqref="B9"/>
    </sheetView>
  </sheetViews>
  <sheetFormatPr defaultColWidth="9.1796875" defaultRowHeight="14.5" x14ac:dyDescent="0.35"/>
  <cols>
    <col min="1" max="1" width="8.7265625" style="70" customWidth="1"/>
    <col min="2" max="2" width="17.7265625" style="1" customWidth="1"/>
    <col min="3" max="3" width="16.54296875" style="1" customWidth="1"/>
    <col min="4" max="4" width="37.1796875" style="1" customWidth="1"/>
    <col min="5" max="5" width="15.54296875" style="19" customWidth="1"/>
    <col min="6" max="6" width="19.1796875" style="1" customWidth="1"/>
    <col min="7" max="7" width="37.26953125" style="1" customWidth="1"/>
    <col min="8" max="8" width="16.54296875" style="1" customWidth="1"/>
    <col min="9" max="9" width="15.54296875" style="1" customWidth="1"/>
    <col min="10" max="39" width="40.7265625" style="1" customWidth="1"/>
    <col min="40" max="40" width="40.453125" style="1" customWidth="1"/>
    <col min="41" max="41" width="27.453125" style="1" customWidth="1"/>
    <col min="42" max="42" width="50.81640625" style="1" customWidth="1"/>
    <col min="43" max="43" width="8.81640625" style="1" customWidth="1"/>
    <col min="44" max="48" width="40.7265625" style="1" customWidth="1"/>
    <col min="49" max="49" width="43.1796875" style="1" customWidth="1"/>
    <col min="50" max="50" width="21.81640625" style="1" bestFit="1" customWidth="1"/>
    <col min="51" max="53" width="21.81640625" style="1" customWidth="1"/>
    <col min="54" max="54" width="17" style="19" bestFit="1" customWidth="1"/>
    <col min="55" max="55" width="18" style="1" bestFit="1" customWidth="1"/>
    <col min="56" max="56" width="25.26953125" style="1" hidden="1" customWidth="1"/>
    <col min="57" max="57" width="38.453125" style="1" customWidth="1"/>
    <col min="58" max="58" width="16.453125" style="1" customWidth="1"/>
    <col min="59" max="59" width="18.1796875" style="1" customWidth="1"/>
    <col min="60" max="16384" width="9.1796875" style="1"/>
  </cols>
  <sheetData>
    <row r="1" spans="1:57" ht="14.5" customHeight="1" x14ac:dyDescent="0.35">
      <c r="A1" s="65"/>
      <c r="B1" s="46"/>
      <c r="C1" s="47"/>
      <c r="D1" s="47"/>
      <c r="E1" s="52"/>
      <c r="F1" s="47"/>
      <c r="G1" s="47"/>
      <c r="H1" s="47"/>
      <c r="I1" s="46"/>
      <c r="J1" s="101" t="s">
        <v>85</v>
      </c>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2"/>
      <c r="AL1" s="95" t="s">
        <v>0</v>
      </c>
      <c r="AM1" s="96"/>
      <c r="AN1" s="96"/>
      <c r="AO1" s="96"/>
      <c r="AP1" s="103" t="s">
        <v>144</v>
      </c>
      <c r="AQ1" s="23"/>
      <c r="AR1" s="92" t="s">
        <v>143</v>
      </c>
      <c r="AS1" s="93"/>
      <c r="AT1" s="94"/>
      <c r="AU1" s="107" t="s">
        <v>139</v>
      </c>
      <c r="AV1" s="108"/>
      <c r="AW1" s="108"/>
      <c r="AX1" s="109"/>
      <c r="AY1" s="55"/>
      <c r="AZ1" s="55"/>
      <c r="BA1" s="55"/>
      <c r="BB1" s="54"/>
      <c r="BC1" s="104" t="s">
        <v>278</v>
      </c>
      <c r="BD1" s="104" t="s">
        <v>286</v>
      </c>
      <c r="BE1" s="104" t="s">
        <v>317</v>
      </c>
    </row>
    <row r="2" spans="1:57" x14ac:dyDescent="0.35">
      <c r="A2" s="66"/>
      <c r="B2" s="48"/>
      <c r="C2" s="49"/>
      <c r="D2" s="49"/>
      <c r="E2" s="53"/>
      <c r="F2" s="49"/>
      <c r="G2" s="49"/>
      <c r="H2" s="49"/>
      <c r="I2" s="48"/>
      <c r="J2" s="87" t="s">
        <v>135</v>
      </c>
      <c r="K2" s="88"/>
      <c r="L2" s="88"/>
      <c r="M2" s="88"/>
      <c r="N2" s="88"/>
      <c r="O2" s="88"/>
      <c r="P2" s="88"/>
      <c r="Q2" s="88"/>
      <c r="R2" s="88"/>
      <c r="S2" s="88"/>
      <c r="T2" s="91" t="s">
        <v>137</v>
      </c>
      <c r="U2" s="91"/>
      <c r="V2" s="91"/>
      <c r="W2" s="91"/>
      <c r="X2" s="91"/>
      <c r="Y2" s="91"/>
      <c r="Z2" s="91"/>
      <c r="AA2" s="91"/>
      <c r="AB2" s="91"/>
      <c r="AC2" s="91"/>
      <c r="AD2" s="91"/>
      <c r="AE2" s="91"/>
      <c r="AF2" s="91"/>
      <c r="AG2" s="91"/>
      <c r="AH2" s="91"/>
      <c r="AI2" s="91"/>
      <c r="AJ2" s="91"/>
      <c r="AK2" s="91"/>
      <c r="AL2" s="95"/>
      <c r="AM2" s="96"/>
      <c r="AN2" s="96"/>
      <c r="AO2" s="96"/>
      <c r="AP2" s="103"/>
      <c r="AQ2" s="24"/>
      <c r="AR2" s="95"/>
      <c r="AS2" s="96"/>
      <c r="AT2" s="97"/>
      <c r="AU2" s="107"/>
      <c r="AV2" s="108"/>
      <c r="AW2" s="108"/>
      <c r="AX2" s="109"/>
      <c r="AY2" s="55"/>
      <c r="AZ2" s="55"/>
      <c r="BA2" s="55"/>
      <c r="BB2" s="55"/>
      <c r="BC2" s="105"/>
      <c r="BD2" s="105"/>
      <c r="BE2" s="105"/>
    </row>
    <row r="3" spans="1:57" x14ac:dyDescent="0.35">
      <c r="A3" s="67"/>
      <c r="B3" s="50"/>
      <c r="C3" s="51"/>
      <c r="D3" s="51"/>
      <c r="E3" s="51"/>
      <c r="F3" s="51"/>
      <c r="G3" s="51"/>
      <c r="H3" s="51"/>
      <c r="I3" s="50"/>
      <c r="J3" s="40"/>
      <c r="K3" s="2"/>
      <c r="L3" s="2"/>
      <c r="M3" s="2"/>
      <c r="N3" s="2"/>
      <c r="O3" s="2"/>
      <c r="P3" s="2"/>
      <c r="Q3" s="2"/>
      <c r="R3" s="2"/>
      <c r="S3" s="3"/>
      <c r="T3" s="89" t="s">
        <v>1</v>
      </c>
      <c r="U3" s="90"/>
      <c r="V3" s="90"/>
      <c r="W3" s="90"/>
      <c r="X3" s="87"/>
      <c r="Y3" s="89" t="s">
        <v>128</v>
      </c>
      <c r="Z3" s="90"/>
      <c r="AA3" s="90"/>
      <c r="AB3" s="90"/>
      <c r="AC3" s="87"/>
      <c r="AD3" s="89" t="s">
        <v>129</v>
      </c>
      <c r="AE3" s="90"/>
      <c r="AF3" s="87"/>
      <c r="AG3" s="89" t="s">
        <v>2</v>
      </c>
      <c r="AH3" s="90"/>
      <c r="AI3" s="90"/>
      <c r="AJ3" s="90"/>
      <c r="AK3" s="87"/>
      <c r="AL3" s="98"/>
      <c r="AM3" s="99"/>
      <c r="AN3" s="99"/>
      <c r="AO3" s="99"/>
      <c r="AP3" s="103"/>
      <c r="AQ3" s="25"/>
      <c r="AR3" s="98"/>
      <c r="AS3" s="99"/>
      <c r="AT3" s="100"/>
      <c r="AU3" s="107"/>
      <c r="AV3" s="108"/>
      <c r="AW3" s="108"/>
      <c r="AX3" s="109"/>
      <c r="AY3" s="55"/>
      <c r="AZ3" s="55"/>
      <c r="BA3" s="55"/>
      <c r="BB3" s="55"/>
      <c r="BC3" s="105"/>
      <c r="BD3" s="105"/>
      <c r="BE3" s="105"/>
    </row>
    <row r="4" spans="1:57" ht="47.15" customHeight="1" x14ac:dyDescent="0.35">
      <c r="A4" s="67"/>
      <c r="B4" s="50"/>
      <c r="C4" s="51"/>
      <c r="D4" s="51"/>
      <c r="E4" s="51"/>
      <c r="F4" s="51"/>
      <c r="G4" s="51"/>
      <c r="H4" s="51"/>
      <c r="I4" s="50"/>
      <c r="J4" s="41" t="s">
        <v>3</v>
      </c>
      <c r="K4" s="4" t="s">
        <v>4</v>
      </c>
      <c r="L4" s="4" t="s">
        <v>5</v>
      </c>
      <c r="M4" s="4" t="s">
        <v>6</v>
      </c>
      <c r="N4" s="4" t="s">
        <v>148</v>
      </c>
      <c r="O4" s="4" t="s">
        <v>7</v>
      </c>
      <c r="P4" s="4" t="s">
        <v>8</v>
      </c>
      <c r="Q4" s="4" t="s">
        <v>127</v>
      </c>
      <c r="R4" s="4" t="s">
        <v>9</v>
      </c>
      <c r="S4" s="4" t="s">
        <v>10</v>
      </c>
      <c r="T4" s="4" t="s">
        <v>11</v>
      </c>
      <c r="U4" s="4" t="s">
        <v>12</v>
      </c>
      <c r="V4" s="4" t="s">
        <v>13</v>
      </c>
      <c r="W4" s="4" t="s">
        <v>14</v>
      </c>
      <c r="X4" s="4" t="s">
        <v>15</v>
      </c>
      <c r="Y4" s="4" t="s">
        <v>16</v>
      </c>
      <c r="Z4" s="4" t="s">
        <v>17</v>
      </c>
      <c r="AA4" s="4" t="s">
        <v>18</v>
      </c>
      <c r="AB4" s="4" t="s">
        <v>19</v>
      </c>
      <c r="AC4" s="4" t="s">
        <v>20</v>
      </c>
      <c r="AD4" s="4" t="s">
        <v>21</v>
      </c>
      <c r="AE4" s="5" t="s">
        <v>22</v>
      </c>
      <c r="AF4" s="4" t="s">
        <v>23</v>
      </c>
      <c r="AG4" s="6" t="s">
        <v>24</v>
      </c>
      <c r="AH4" s="4" t="s">
        <v>25</v>
      </c>
      <c r="AI4" s="4" t="s">
        <v>26</v>
      </c>
      <c r="AJ4" s="4" t="s">
        <v>27</v>
      </c>
      <c r="AK4" s="5" t="s">
        <v>28</v>
      </c>
      <c r="AL4" s="4" t="s">
        <v>29</v>
      </c>
      <c r="AM4" s="4" t="s">
        <v>30</v>
      </c>
      <c r="AN4" s="4" t="s">
        <v>31</v>
      </c>
      <c r="AO4" s="5" t="s">
        <v>32</v>
      </c>
      <c r="AP4" s="84" t="s">
        <v>145</v>
      </c>
      <c r="AQ4" s="20"/>
      <c r="AR4" s="4" t="s">
        <v>33</v>
      </c>
      <c r="AS4" s="4" t="s">
        <v>34</v>
      </c>
      <c r="AT4" s="4" t="s">
        <v>35</v>
      </c>
      <c r="AU4" s="110"/>
      <c r="AV4" s="111"/>
      <c r="AW4" s="111"/>
      <c r="AX4" s="112"/>
      <c r="AY4" s="55"/>
      <c r="AZ4" s="55"/>
      <c r="BA4" s="55"/>
      <c r="BB4" s="55"/>
      <c r="BC4" s="105"/>
      <c r="BD4" s="105"/>
      <c r="BE4" s="105"/>
    </row>
    <row r="5" spans="1:57" ht="80.5" customHeight="1" x14ac:dyDescent="0.35">
      <c r="A5" s="82" t="s">
        <v>147</v>
      </c>
      <c r="B5" s="78" t="s">
        <v>146</v>
      </c>
      <c r="C5" s="80" t="s">
        <v>238</v>
      </c>
      <c r="D5" s="80" t="s">
        <v>136</v>
      </c>
      <c r="E5" s="80" t="s">
        <v>151</v>
      </c>
      <c r="F5" s="80" t="s">
        <v>154</v>
      </c>
      <c r="G5" s="80" t="s">
        <v>152</v>
      </c>
      <c r="H5" s="80" t="s">
        <v>153</v>
      </c>
      <c r="I5" s="78" t="s">
        <v>155</v>
      </c>
      <c r="J5" s="42" t="s">
        <v>36</v>
      </c>
      <c r="K5" s="7" t="s">
        <v>37</v>
      </c>
      <c r="L5" s="7" t="s">
        <v>38</v>
      </c>
      <c r="M5" s="7" t="s">
        <v>39</v>
      </c>
      <c r="N5" s="7" t="s">
        <v>260</v>
      </c>
      <c r="O5" s="7" t="s">
        <v>40</v>
      </c>
      <c r="P5" s="7" t="s">
        <v>134</v>
      </c>
      <c r="Q5" s="7" t="s">
        <v>130</v>
      </c>
      <c r="R5" s="7" t="s">
        <v>131</v>
      </c>
      <c r="S5" s="7" t="s">
        <v>41</v>
      </c>
      <c r="T5" s="7" t="s">
        <v>42</v>
      </c>
      <c r="U5" s="7" t="s">
        <v>43</v>
      </c>
      <c r="V5" s="7" t="s">
        <v>44</v>
      </c>
      <c r="W5" s="7" t="s">
        <v>45</v>
      </c>
      <c r="X5" s="7" t="s">
        <v>46</v>
      </c>
      <c r="Y5" s="7" t="s">
        <v>47</v>
      </c>
      <c r="Z5" s="7" t="s">
        <v>48</v>
      </c>
      <c r="AA5" s="7" t="s">
        <v>132</v>
      </c>
      <c r="AB5" s="7" t="s">
        <v>49</v>
      </c>
      <c r="AC5" s="7" t="s">
        <v>50</v>
      </c>
      <c r="AD5" s="7" t="s">
        <v>51</v>
      </c>
      <c r="AE5" s="8" t="s">
        <v>52</v>
      </c>
      <c r="AF5" s="7" t="s">
        <v>133</v>
      </c>
      <c r="AG5" s="9" t="s">
        <v>53</v>
      </c>
      <c r="AH5" s="7" t="s">
        <v>54</v>
      </c>
      <c r="AI5" s="7" t="s">
        <v>55</v>
      </c>
      <c r="AJ5" s="7" t="s">
        <v>56</v>
      </c>
      <c r="AK5" s="8" t="s">
        <v>57</v>
      </c>
      <c r="AL5" s="7" t="s">
        <v>58</v>
      </c>
      <c r="AM5" s="7" t="s">
        <v>59</v>
      </c>
      <c r="AN5" s="7" t="s">
        <v>60</v>
      </c>
      <c r="AO5" s="8" t="s">
        <v>61</v>
      </c>
      <c r="AP5" s="85"/>
      <c r="AR5" s="7" t="s">
        <v>62</v>
      </c>
      <c r="AS5" s="7" t="s">
        <v>63</v>
      </c>
      <c r="AT5" s="7" t="s">
        <v>64</v>
      </c>
      <c r="AU5" s="84" t="s">
        <v>140</v>
      </c>
      <c r="AV5" s="84" t="s">
        <v>141</v>
      </c>
      <c r="AW5" s="84" t="s">
        <v>138</v>
      </c>
      <c r="AX5" s="84" t="s">
        <v>142</v>
      </c>
      <c r="AY5" s="113" t="s">
        <v>348</v>
      </c>
      <c r="AZ5" s="113" t="s">
        <v>312</v>
      </c>
      <c r="BA5" s="113" t="s">
        <v>313</v>
      </c>
      <c r="BB5" s="56"/>
      <c r="BC5" s="105"/>
      <c r="BD5" s="105"/>
      <c r="BE5" s="105"/>
    </row>
    <row r="6" spans="1:57" ht="27.65" customHeight="1" x14ac:dyDescent="0.35">
      <c r="A6" s="82"/>
      <c r="B6" s="78"/>
      <c r="C6" s="80"/>
      <c r="D6" s="80"/>
      <c r="E6" s="80"/>
      <c r="F6" s="80"/>
      <c r="G6" s="80"/>
      <c r="H6" s="80"/>
      <c r="I6" s="78"/>
      <c r="J6" s="43" t="s">
        <v>65</v>
      </c>
      <c r="K6" s="10" t="s">
        <v>65</v>
      </c>
      <c r="L6" s="10" t="s">
        <v>65</v>
      </c>
      <c r="M6" s="10" t="s">
        <v>66</v>
      </c>
      <c r="N6" s="10" t="s">
        <v>149</v>
      </c>
      <c r="O6" s="10" t="s">
        <v>65</v>
      </c>
      <c r="P6" s="10" t="s">
        <v>65</v>
      </c>
      <c r="Q6" s="10" t="s">
        <v>65</v>
      </c>
      <c r="R6" s="10" t="s">
        <v>65</v>
      </c>
      <c r="S6" s="10" t="s">
        <v>65</v>
      </c>
      <c r="T6" s="10" t="s">
        <v>67</v>
      </c>
      <c r="U6" s="10" t="s">
        <v>68</v>
      </c>
      <c r="V6" s="10" t="s">
        <v>69</v>
      </c>
      <c r="W6" s="10" t="s">
        <v>70</v>
      </c>
      <c r="X6" s="10" t="s">
        <v>71</v>
      </c>
      <c r="Y6" s="10" t="s">
        <v>72</v>
      </c>
      <c r="Z6" s="10" t="s">
        <v>73</v>
      </c>
      <c r="AA6" s="10" t="s">
        <v>65</v>
      </c>
      <c r="AB6" s="10" t="s">
        <v>65</v>
      </c>
      <c r="AC6" s="10" t="s">
        <v>65</v>
      </c>
      <c r="AD6" s="10" t="s">
        <v>74</v>
      </c>
      <c r="AE6" s="11" t="s">
        <v>75</v>
      </c>
      <c r="AF6" s="10" t="s">
        <v>76</v>
      </c>
      <c r="AG6" s="12" t="s">
        <v>65</v>
      </c>
      <c r="AH6" s="10" t="s">
        <v>65</v>
      </c>
      <c r="AI6" s="10" t="s">
        <v>65</v>
      </c>
      <c r="AJ6" s="10" t="s">
        <v>77</v>
      </c>
      <c r="AK6" s="11" t="s">
        <v>65</v>
      </c>
      <c r="AL6" s="10" t="s">
        <v>78</v>
      </c>
      <c r="AM6" s="10" t="s">
        <v>79</v>
      </c>
      <c r="AN6" s="10" t="s">
        <v>80</v>
      </c>
      <c r="AO6" s="11" t="s">
        <v>81</v>
      </c>
      <c r="AP6" s="85"/>
      <c r="AQ6" s="21" t="s">
        <v>258</v>
      </c>
      <c r="AR6" s="10" t="s">
        <v>82</v>
      </c>
      <c r="AS6" s="10" t="s">
        <v>83</v>
      </c>
      <c r="AT6" s="10" t="s">
        <v>84</v>
      </c>
      <c r="AU6" s="85"/>
      <c r="AV6" s="85"/>
      <c r="AW6" s="85"/>
      <c r="AX6" s="85"/>
      <c r="AY6" s="114"/>
      <c r="AZ6" s="114"/>
      <c r="BA6" s="114"/>
      <c r="BB6" s="56"/>
      <c r="BC6" s="105"/>
      <c r="BD6" s="105"/>
      <c r="BE6" s="105"/>
    </row>
    <row r="7" spans="1:57" ht="21" customHeight="1" x14ac:dyDescent="0.35">
      <c r="A7" s="82"/>
      <c r="B7" s="78"/>
      <c r="C7" s="80"/>
      <c r="D7" s="80"/>
      <c r="E7" s="80"/>
      <c r="F7" s="80"/>
      <c r="G7" s="80"/>
      <c r="H7" s="80"/>
      <c r="I7" s="78"/>
      <c r="J7" s="44" t="s">
        <v>86</v>
      </c>
      <c r="K7" s="13" t="s">
        <v>86</v>
      </c>
      <c r="L7" s="13" t="s">
        <v>86</v>
      </c>
      <c r="M7" s="13" t="s">
        <v>87</v>
      </c>
      <c r="N7" s="13" t="s">
        <v>261</v>
      </c>
      <c r="O7" s="13" t="s">
        <v>86</v>
      </c>
      <c r="P7" s="13" t="s">
        <v>86</v>
      </c>
      <c r="Q7" s="13" t="s">
        <v>86</v>
      </c>
      <c r="R7" s="13" t="s">
        <v>86</v>
      </c>
      <c r="S7" s="13" t="s">
        <v>86</v>
      </c>
      <c r="T7" s="13" t="s">
        <v>88</v>
      </c>
      <c r="U7" s="13" t="s">
        <v>89</v>
      </c>
      <c r="V7" s="13" t="s">
        <v>90</v>
      </c>
      <c r="W7" s="13" t="s">
        <v>91</v>
      </c>
      <c r="X7" s="13" t="s">
        <v>92</v>
      </c>
      <c r="Y7" s="13" t="s">
        <v>93</v>
      </c>
      <c r="Z7" s="13" t="s">
        <v>94</v>
      </c>
      <c r="AA7" s="13" t="s">
        <v>86</v>
      </c>
      <c r="AB7" s="13" t="s">
        <v>86</v>
      </c>
      <c r="AC7" s="13" t="s">
        <v>86</v>
      </c>
      <c r="AD7" s="13" t="s">
        <v>95</v>
      </c>
      <c r="AE7" s="14" t="s">
        <v>96</v>
      </c>
      <c r="AF7" s="13" t="s">
        <v>97</v>
      </c>
      <c r="AG7" s="15" t="s">
        <v>86</v>
      </c>
      <c r="AH7" s="13" t="s">
        <v>86</v>
      </c>
      <c r="AI7" s="13" t="s">
        <v>86</v>
      </c>
      <c r="AJ7" s="13" t="s">
        <v>98</v>
      </c>
      <c r="AK7" s="14" t="s">
        <v>86</v>
      </c>
      <c r="AL7" s="13" t="s">
        <v>99</v>
      </c>
      <c r="AM7" s="13" t="s">
        <v>100</v>
      </c>
      <c r="AN7" s="13" t="s">
        <v>101</v>
      </c>
      <c r="AO7" s="14" t="s">
        <v>102</v>
      </c>
      <c r="AP7" s="85"/>
      <c r="AQ7" s="21"/>
      <c r="AR7" s="13" t="s">
        <v>103</v>
      </c>
      <c r="AS7" s="13" t="s">
        <v>104</v>
      </c>
      <c r="AT7" s="13" t="s">
        <v>105</v>
      </c>
      <c r="AU7" s="85"/>
      <c r="AV7" s="85"/>
      <c r="AW7" s="85"/>
      <c r="AX7" s="85"/>
      <c r="AY7" s="114"/>
      <c r="AZ7" s="114"/>
      <c r="BA7" s="114"/>
      <c r="BB7" s="56"/>
      <c r="BC7" s="105"/>
      <c r="BD7" s="105"/>
      <c r="BE7" s="105"/>
    </row>
    <row r="8" spans="1:57" ht="19" customHeight="1" x14ac:dyDescent="0.35">
      <c r="A8" s="83"/>
      <c r="B8" s="79"/>
      <c r="C8" s="81"/>
      <c r="D8" s="81"/>
      <c r="E8" s="81"/>
      <c r="F8" s="81"/>
      <c r="G8" s="81"/>
      <c r="H8" s="81"/>
      <c r="I8" s="79"/>
      <c r="J8" s="45" t="s">
        <v>106</v>
      </c>
      <c r="K8" s="16" t="s">
        <v>107</v>
      </c>
      <c r="L8" s="16" t="s">
        <v>107</v>
      </c>
      <c r="M8" s="16" t="s">
        <v>108</v>
      </c>
      <c r="N8" s="16" t="s">
        <v>150</v>
      </c>
      <c r="O8" s="16" t="s">
        <v>107</v>
      </c>
      <c r="P8" s="16" t="s">
        <v>107</v>
      </c>
      <c r="Q8" s="16" t="s">
        <v>107</v>
      </c>
      <c r="R8" s="16" t="s">
        <v>107</v>
      </c>
      <c r="S8" s="16" t="s">
        <v>107</v>
      </c>
      <c r="T8" s="16" t="s">
        <v>109</v>
      </c>
      <c r="U8" s="16" t="s">
        <v>110</v>
      </c>
      <c r="V8" s="16" t="s">
        <v>111</v>
      </c>
      <c r="W8" s="16" t="s">
        <v>112</v>
      </c>
      <c r="X8" s="16" t="s">
        <v>113</v>
      </c>
      <c r="Y8" s="16" t="s">
        <v>114</v>
      </c>
      <c r="Z8" s="16" t="s">
        <v>115</v>
      </c>
      <c r="AA8" s="16" t="s">
        <v>107</v>
      </c>
      <c r="AB8" s="16" t="s">
        <v>107</v>
      </c>
      <c r="AC8" s="16" t="s">
        <v>107</v>
      </c>
      <c r="AD8" s="16" t="s">
        <v>116</v>
      </c>
      <c r="AE8" s="17" t="s">
        <v>117</v>
      </c>
      <c r="AF8" s="16" t="s">
        <v>118</v>
      </c>
      <c r="AG8" s="18" t="s">
        <v>107</v>
      </c>
      <c r="AH8" s="16" t="s">
        <v>107</v>
      </c>
      <c r="AI8" s="16" t="s">
        <v>107</v>
      </c>
      <c r="AJ8" s="16" t="s">
        <v>119</v>
      </c>
      <c r="AK8" s="17" t="s">
        <v>107</v>
      </c>
      <c r="AL8" s="16" t="s">
        <v>120</v>
      </c>
      <c r="AM8" s="16" t="s">
        <v>121</v>
      </c>
      <c r="AN8" s="16" t="s">
        <v>122</v>
      </c>
      <c r="AO8" s="17" t="s">
        <v>123</v>
      </c>
      <c r="AP8" s="86"/>
      <c r="AQ8" s="22" t="s">
        <v>259</v>
      </c>
      <c r="AR8" s="16" t="s">
        <v>124</v>
      </c>
      <c r="AS8" s="16" t="s">
        <v>125</v>
      </c>
      <c r="AT8" s="16" t="s">
        <v>126</v>
      </c>
      <c r="AU8" s="86"/>
      <c r="AV8" s="86"/>
      <c r="AW8" s="86"/>
      <c r="AX8" s="85"/>
      <c r="AY8" s="114"/>
      <c r="AZ8" s="115"/>
      <c r="BA8" s="115"/>
      <c r="BB8" s="56" t="s">
        <v>275</v>
      </c>
      <c r="BC8" s="105"/>
      <c r="BD8" s="106"/>
      <c r="BE8" s="106"/>
    </row>
    <row r="9" spans="1:57" ht="101.5" customHeight="1" x14ac:dyDescent="0.35">
      <c r="A9" s="60" t="s">
        <v>239</v>
      </c>
      <c r="B9" s="27"/>
      <c r="C9" s="36"/>
      <c r="D9" s="33" t="s">
        <v>208</v>
      </c>
      <c r="E9" s="27" t="s">
        <v>199</v>
      </c>
      <c r="F9" s="27" t="s">
        <v>268</v>
      </c>
      <c r="G9" s="27" t="s">
        <v>219</v>
      </c>
      <c r="H9" s="27" t="s">
        <v>164</v>
      </c>
      <c r="I9" s="27" t="s">
        <v>213</v>
      </c>
      <c r="J9" s="28" t="s">
        <v>176</v>
      </c>
      <c r="K9" s="28" t="s">
        <v>167</v>
      </c>
      <c r="L9" s="28" t="s">
        <v>167</v>
      </c>
      <c r="M9" s="28" t="s">
        <v>167</v>
      </c>
      <c r="N9" s="28" t="s">
        <v>167</v>
      </c>
      <c r="O9" s="28" t="s">
        <v>167</v>
      </c>
      <c r="P9" s="29" t="s">
        <v>176</v>
      </c>
      <c r="Q9" s="29" t="s">
        <v>176</v>
      </c>
      <c r="R9" s="28" t="s">
        <v>167</v>
      </c>
      <c r="S9" s="28" t="s">
        <v>167</v>
      </c>
      <c r="T9" s="28" t="s">
        <v>167</v>
      </c>
      <c r="U9" s="28" t="s">
        <v>167</v>
      </c>
      <c r="V9" s="28" t="s">
        <v>167</v>
      </c>
      <c r="W9" s="28" t="s">
        <v>167</v>
      </c>
      <c r="X9" s="28" t="s">
        <v>167</v>
      </c>
      <c r="Y9" s="28" t="s">
        <v>167</v>
      </c>
      <c r="Z9" s="28" t="s">
        <v>167</v>
      </c>
      <c r="AA9" s="30" t="s">
        <v>166</v>
      </c>
      <c r="AB9" s="30" t="s">
        <v>166</v>
      </c>
      <c r="AC9" s="28" t="s">
        <v>167</v>
      </c>
      <c r="AD9" s="28" t="s">
        <v>167</v>
      </c>
      <c r="AE9" s="28" t="s">
        <v>167</v>
      </c>
      <c r="AF9" s="28" t="s">
        <v>167</v>
      </c>
      <c r="AG9" s="30" t="s">
        <v>166</v>
      </c>
      <c r="AH9" s="28" t="s">
        <v>167</v>
      </c>
      <c r="AI9" s="28" t="s">
        <v>167</v>
      </c>
      <c r="AJ9" s="28" t="s">
        <v>167</v>
      </c>
      <c r="AK9" s="28" t="s">
        <v>167</v>
      </c>
      <c r="AL9" s="30" t="s">
        <v>166</v>
      </c>
      <c r="AM9" s="30" t="s">
        <v>177</v>
      </c>
      <c r="AN9" s="30" t="s">
        <v>177</v>
      </c>
      <c r="AO9" s="28" t="s">
        <v>176</v>
      </c>
      <c r="AP9" s="27" t="s">
        <v>306</v>
      </c>
      <c r="AQ9" s="27" t="s">
        <v>344</v>
      </c>
      <c r="AR9" s="29" t="s">
        <v>167</v>
      </c>
      <c r="AS9" s="32" t="s">
        <v>166</v>
      </c>
      <c r="AT9" s="29" t="s">
        <v>167</v>
      </c>
      <c r="AU9" s="27" t="s">
        <v>280</v>
      </c>
      <c r="AV9" s="27" t="s">
        <v>224</v>
      </c>
      <c r="AW9" s="27" t="s">
        <v>283</v>
      </c>
      <c r="AX9" s="27" t="s">
        <v>281</v>
      </c>
      <c r="AY9" s="27">
        <v>2.5619999999999998</v>
      </c>
      <c r="AZ9" s="27">
        <f t="shared" ref="AZ9:AZ12" si="0">AY9*10000</f>
        <v>25620</v>
      </c>
      <c r="BA9" s="27">
        <f t="shared" ref="BA9:BA12" si="1">AZ9*0.4</f>
        <v>10248</v>
      </c>
      <c r="BB9" s="62" t="s">
        <v>274</v>
      </c>
      <c r="BC9" s="38" t="s">
        <v>279</v>
      </c>
      <c r="BD9" s="38" t="s">
        <v>294</v>
      </c>
      <c r="BE9" s="38" t="s">
        <v>294</v>
      </c>
    </row>
    <row r="10" spans="1:57" ht="149.15" customHeight="1" x14ac:dyDescent="0.35">
      <c r="A10" s="60" t="s">
        <v>240</v>
      </c>
      <c r="B10" s="27"/>
      <c r="C10" s="36"/>
      <c r="D10" s="33" t="s">
        <v>209</v>
      </c>
      <c r="E10" s="27" t="s">
        <v>228</v>
      </c>
      <c r="F10" s="27" t="s">
        <v>221</v>
      </c>
      <c r="G10" s="27" t="s">
        <v>220</v>
      </c>
      <c r="H10" s="27" t="s">
        <v>164</v>
      </c>
      <c r="I10" s="27" t="s">
        <v>213</v>
      </c>
      <c r="J10" s="28" t="s">
        <v>176</v>
      </c>
      <c r="K10" s="28" t="s">
        <v>167</v>
      </c>
      <c r="L10" s="28" t="s">
        <v>167</v>
      </c>
      <c r="M10" s="28" t="s">
        <v>167</v>
      </c>
      <c r="N10" s="28" t="s">
        <v>167</v>
      </c>
      <c r="O10" s="28" t="s">
        <v>167</v>
      </c>
      <c r="P10" s="29" t="s">
        <v>176</v>
      </c>
      <c r="Q10" s="29" t="s">
        <v>176</v>
      </c>
      <c r="R10" s="28" t="s">
        <v>167</v>
      </c>
      <c r="S10" s="28" t="s">
        <v>167</v>
      </c>
      <c r="T10" s="28" t="s">
        <v>167</v>
      </c>
      <c r="U10" s="28" t="s">
        <v>167</v>
      </c>
      <c r="V10" s="30" t="s">
        <v>166</v>
      </c>
      <c r="W10" s="28" t="s">
        <v>167</v>
      </c>
      <c r="X10" s="28" t="s">
        <v>167</v>
      </c>
      <c r="Y10" s="28" t="s">
        <v>167</v>
      </c>
      <c r="Z10" s="28" t="s">
        <v>167</v>
      </c>
      <c r="AA10" s="30" t="s">
        <v>166</v>
      </c>
      <c r="AB10" s="30" t="s">
        <v>166</v>
      </c>
      <c r="AC10" s="35" t="s">
        <v>168</v>
      </c>
      <c r="AD10" s="28" t="s">
        <v>167</v>
      </c>
      <c r="AE10" s="28" t="s">
        <v>167</v>
      </c>
      <c r="AF10" s="28" t="s">
        <v>167</v>
      </c>
      <c r="AG10" s="28" t="s">
        <v>167</v>
      </c>
      <c r="AH10" s="28" t="s">
        <v>167</v>
      </c>
      <c r="AI10" s="28" t="s">
        <v>167</v>
      </c>
      <c r="AJ10" s="28" t="s">
        <v>167</v>
      </c>
      <c r="AK10" s="30" t="s">
        <v>166</v>
      </c>
      <c r="AL10" s="30" t="s">
        <v>166</v>
      </c>
      <c r="AM10" s="30" t="s">
        <v>177</v>
      </c>
      <c r="AN10" s="30" t="s">
        <v>177</v>
      </c>
      <c r="AO10" s="28" t="s">
        <v>176</v>
      </c>
      <c r="AP10" s="27" t="s">
        <v>307</v>
      </c>
      <c r="AQ10" s="27" t="s">
        <v>344</v>
      </c>
      <c r="AR10" s="28" t="s">
        <v>167</v>
      </c>
      <c r="AS10" s="30" t="s">
        <v>166</v>
      </c>
      <c r="AT10" s="28" t="s">
        <v>167</v>
      </c>
      <c r="AU10" s="27" t="s">
        <v>308</v>
      </c>
      <c r="AV10" s="27" t="s">
        <v>195</v>
      </c>
      <c r="AW10" s="27" t="s">
        <v>282</v>
      </c>
      <c r="AX10" s="27" t="s">
        <v>272</v>
      </c>
      <c r="AY10" s="27">
        <v>0.30399999999999999</v>
      </c>
      <c r="AZ10" s="27">
        <f t="shared" si="0"/>
        <v>3040</v>
      </c>
      <c r="BA10" s="27">
        <f t="shared" si="1"/>
        <v>1216</v>
      </c>
      <c r="BB10" s="62" t="s">
        <v>274</v>
      </c>
      <c r="BC10" s="38" t="s">
        <v>279</v>
      </c>
      <c r="BD10" s="38" t="s">
        <v>294</v>
      </c>
      <c r="BE10" s="38" t="s">
        <v>294</v>
      </c>
    </row>
    <row r="11" spans="1:57" ht="79.5" customHeight="1" x14ac:dyDescent="0.35">
      <c r="A11" s="60" t="s">
        <v>241</v>
      </c>
      <c r="B11" s="27"/>
      <c r="C11" s="36"/>
      <c r="D11" s="33" t="s">
        <v>206</v>
      </c>
      <c r="E11" s="27" t="s">
        <v>199</v>
      </c>
      <c r="F11" s="27" t="s">
        <v>268</v>
      </c>
      <c r="G11" s="27" t="s">
        <v>217</v>
      </c>
      <c r="H11" s="27" t="s">
        <v>164</v>
      </c>
      <c r="I11" s="27" t="s">
        <v>213</v>
      </c>
      <c r="J11" s="28" t="s">
        <v>176</v>
      </c>
      <c r="K11" s="28" t="s">
        <v>167</v>
      </c>
      <c r="L11" s="28" t="s">
        <v>167</v>
      </c>
      <c r="M11" s="28" t="s">
        <v>167</v>
      </c>
      <c r="N11" s="28" t="s">
        <v>167</v>
      </c>
      <c r="O11" s="28" t="s">
        <v>167</v>
      </c>
      <c r="P11" s="29" t="s">
        <v>176</v>
      </c>
      <c r="Q11" s="29" t="s">
        <v>176</v>
      </c>
      <c r="R11" s="28" t="s">
        <v>167</v>
      </c>
      <c r="S11" s="28" t="s">
        <v>167</v>
      </c>
      <c r="T11" s="28" t="s">
        <v>167</v>
      </c>
      <c r="U11" s="28" t="s">
        <v>167</v>
      </c>
      <c r="V11" s="30" t="s">
        <v>166</v>
      </c>
      <c r="W11" s="28" t="s">
        <v>167</v>
      </c>
      <c r="X11" s="28" t="s">
        <v>167</v>
      </c>
      <c r="Y11" s="28" t="s">
        <v>167</v>
      </c>
      <c r="Z11" s="28" t="s">
        <v>167</v>
      </c>
      <c r="AA11" s="30" t="s">
        <v>166</v>
      </c>
      <c r="AB11" s="30" t="s">
        <v>166</v>
      </c>
      <c r="AC11" s="28" t="s">
        <v>167</v>
      </c>
      <c r="AD11" s="28" t="s">
        <v>167</v>
      </c>
      <c r="AE11" s="28" t="s">
        <v>167</v>
      </c>
      <c r="AF11" s="30" t="s">
        <v>166</v>
      </c>
      <c r="AG11" s="28" t="s">
        <v>167</v>
      </c>
      <c r="AH11" s="28" t="s">
        <v>167</v>
      </c>
      <c r="AI11" s="30" t="s">
        <v>166</v>
      </c>
      <c r="AJ11" s="28" t="s">
        <v>167</v>
      </c>
      <c r="AK11" s="28" t="s">
        <v>167</v>
      </c>
      <c r="AL11" s="28" t="s">
        <v>176</v>
      </c>
      <c r="AM11" s="30" t="s">
        <v>177</v>
      </c>
      <c r="AN11" s="30" t="s">
        <v>177</v>
      </c>
      <c r="AO11" s="28" t="s">
        <v>176</v>
      </c>
      <c r="AP11" s="26" t="s">
        <v>309</v>
      </c>
      <c r="AQ11" s="26" t="s">
        <v>344</v>
      </c>
      <c r="AR11" s="29" t="s">
        <v>167</v>
      </c>
      <c r="AS11" s="32" t="s">
        <v>166</v>
      </c>
      <c r="AT11" s="29" t="s">
        <v>167</v>
      </c>
      <c r="AU11" s="27" t="s">
        <v>310</v>
      </c>
      <c r="AV11" s="27" t="s">
        <v>204</v>
      </c>
      <c r="AW11" s="27" t="s">
        <v>283</v>
      </c>
      <c r="AX11" s="27" t="s">
        <v>284</v>
      </c>
      <c r="AY11" s="27">
        <v>1.1859999999999999</v>
      </c>
      <c r="AZ11" s="27">
        <f t="shared" si="0"/>
        <v>11860</v>
      </c>
      <c r="BA11" s="27">
        <f t="shared" si="1"/>
        <v>4744</v>
      </c>
      <c r="BB11" s="62" t="s">
        <v>274</v>
      </c>
      <c r="BC11" s="38" t="s">
        <v>279</v>
      </c>
      <c r="BD11" s="38" t="s">
        <v>294</v>
      </c>
      <c r="BE11" s="38" t="s">
        <v>294</v>
      </c>
    </row>
    <row r="12" spans="1:57" ht="154.5" customHeight="1" x14ac:dyDescent="0.35">
      <c r="A12" s="60" t="s">
        <v>242</v>
      </c>
      <c r="B12" s="27" t="s">
        <v>210</v>
      </c>
      <c r="C12" s="36"/>
      <c r="D12" s="33" t="s">
        <v>231</v>
      </c>
      <c r="E12" s="27" t="s">
        <v>228</v>
      </c>
      <c r="F12" s="27" t="s">
        <v>203</v>
      </c>
      <c r="G12" s="27" t="s">
        <v>212</v>
      </c>
      <c r="H12" s="27" t="s">
        <v>164</v>
      </c>
      <c r="I12" s="27" t="s">
        <v>213</v>
      </c>
      <c r="J12" s="28" t="s">
        <v>176</v>
      </c>
      <c r="K12" s="28" t="s">
        <v>167</v>
      </c>
      <c r="L12" s="28" t="s">
        <v>167</v>
      </c>
      <c r="M12" s="28" t="s">
        <v>167</v>
      </c>
      <c r="N12" s="28" t="s">
        <v>167</v>
      </c>
      <c r="O12" s="28" t="s">
        <v>167</v>
      </c>
      <c r="P12" s="32" t="s">
        <v>166</v>
      </c>
      <c r="Q12" s="29" t="s">
        <v>176</v>
      </c>
      <c r="R12" s="28" t="s">
        <v>167</v>
      </c>
      <c r="S12" s="28" t="s">
        <v>167</v>
      </c>
      <c r="T12" s="28" t="s">
        <v>167</v>
      </c>
      <c r="U12" s="30" t="s">
        <v>166</v>
      </c>
      <c r="V12" s="30" t="s">
        <v>166</v>
      </c>
      <c r="W12" s="28" t="s">
        <v>167</v>
      </c>
      <c r="X12" s="28" t="s">
        <v>167</v>
      </c>
      <c r="Y12" s="28" t="s">
        <v>167</v>
      </c>
      <c r="Z12" s="28" t="s">
        <v>167</v>
      </c>
      <c r="AA12" s="28" t="s">
        <v>167</v>
      </c>
      <c r="AB12" s="28" t="s">
        <v>167</v>
      </c>
      <c r="AC12" s="28" t="s">
        <v>167</v>
      </c>
      <c r="AD12" s="28" t="s">
        <v>167</v>
      </c>
      <c r="AE12" s="28" t="s">
        <v>167</v>
      </c>
      <c r="AF12" s="30" t="s">
        <v>166</v>
      </c>
      <c r="AG12" s="28" t="s">
        <v>167</v>
      </c>
      <c r="AH12" s="28" t="s">
        <v>167</v>
      </c>
      <c r="AI12" s="30" t="s">
        <v>166</v>
      </c>
      <c r="AJ12" s="28" t="s">
        <v>167</v>
      </c>
      <c r="AK12" s="28" t="s">
        <v>167</v>
      </c>
      <c r="AL12" s="28" t="s">
        <v>176</v>
      </c>
      <c r="AM12" s="30" t="s">
        <v>177</v>
      </c>
      <c r="AN12" s="30" t="s">
        <v>177</v>
      </c>
      <c r="AO12" s="28" t="s">
        <v>176</v>
      </c>
      <c r="AP12" s="26" t="s">
        <v>302</v>
      </c>
      <c r="AQ12" s="27" t="s">
        <v>230</v>
      </c>
      <c r="AR12" s="28" t="s">
        <v>176</v>
      </c>
      <c r="AS12" s="28" t="s">
        <v>176</v>
      </c>
      <c r="AT12" s="28" t="s">
        <v>176</v>
      </c>
      <c r="AU12" s="27" t="s">
        <v>297</v>
      </c>
      <c r="AV12" s="27" t="s">
        <v>298</v>
      </c>
      <c r="AW12" s="27" t="s">
        <v>299</v>
      </c>
      <c r="AX12" s="27" t="s">
        <v>300</v>
      </c>
      <c r="AY12" s="27">
        <v>2.0310000000000001</v>
      </c>
      <c r="AZ12" s="27">
        <f t="shared" si="0"/>
        <v>20310</v>
      </c>
      <c r="BA12" s="27">
        <f t="shared" si="1"/>
        <v>8124</v>
      </c>
      <c r="BB12" s="62" t="s">
        <v>316</v>
      </c>
      <c r="BC12" s="58" t="s">
        <v>311</v>
      </c>
      <c r="BD12" s="38" t="s">
        <v>294</v>
      </c>
      <c r="BE12" s="38" t="s">
        <v>315</v>
      </c>
    </row>
    <row r="13" spans="1:57" ht="154.5" customHeight="1" x14ac:dyDescent="0.35">
      <c r="A13" s="60" t="s">
        <v>266</v>
      </c>
      <c r="B13" s="27" t="s">
        <v>210</v>
      </c>
      <c r="C13" s="36"/>
      <c r="D13" s="33" t="s">
        <v>231</v>
      </c>
      <c r="E13" s="27" t="s">
        <v>228</v>
      </c>
      <c r="F13" s="27" t="s">
        <v>203</v>
      </c>
      <c r="G13" s="27" t="s">
        <v>303</v>
      </c>
      <c r="H13" s="27" t="s">
        <v>164</v>
      </c>
      <c r="I13" s="27" t="s">
        <v>213</v>
      </c>
      <c r="J13" s="28" t="s">
        <v>176</v>
      </c>
      <c r="K13" s="28" t="s">
        <v>167</v>
      </c>
      <c r="L13" s="28" t="s">
        <v>167</v>
      </c>
      <c r="M13" s="28" t="s">
        <v>167</v>
      </c>
      <c r="N13" s="28" t="s">
        <v>167</v>
      </c>
      <c r="O13" s="28" t="s">
        <v>167</v>
      </c>
      <c r="P13" s="32" t="s">
        <v>166</v>
      </c>
      <c r="Q13" s="29" t="s">
        <v>176</v>
      </c>
      <c r="R13" s="28" t="s">
        <v>167</v>
      </c>
      <c r="S13" s="28" t="s">
        <v>167</v>
      </c>
      <c r="T13" s="28" t="s">
        <v>167</v>
      </c>
      <c r="U13" s="30" t="s">
        <v>166</v>
      </c>
      <c r="V13" s="30" t="s">
        <v>166</v>
      </c>
      <c r="W13" s="28" t="s">
        <v>167</v>
      </c>
      <c r="X13" s="28" t="s">
        <v>167</v>
      </c>
      <c r="Y13" s="28" t="s">
        <v>167</v>
      </c>
      <c r="Z13" s="28" t="s">
        <v>167</v>
      </c>
      <c r="AA13" s="28" t="s">
        <v>167</v>
      </c>
      <c r="AB13" s="28" t="s">
        <v>167</v>
      </c>
      <c r="AC13" s="28" t="s">
        <v>167</v>
      </c>
      <c r="AD13" s="28" t="s">
        <v>167</v>
      </c>
      <c r="AE13" s="28" t="s">
        <v>167</v>
      </c>
      <c r="AF13" s="30" t="s">
        <v>166</v>
      </c>
      <c r="AG13" s="28" t="s">
        <v>167</v>
      </c>
      <c r="AH13" s="28" t="s">
        <v>167</v>
      </c>
      <c r="AI13" s="30" t="s">
        <v>166</v>
      </c>
      <c r="AJ13" s="28" t="s">
        <v>167</v>
      </c>
      <c r="AK13" s="28" t="s">
        <v>167</v>
      </c>
      <c r="AL13" s="28" t="s">
        <v>176</v>
      </c>
      <c r="AM13" s="30" t="s">
        <v>177</v>
      </c>
      <c r="AN13" s="30" t="s">
        <v>177</v>
      </c>
      <c r="AO13" s="28" t="s">
        <v>176</v>
      </c>
      <c r="AP13" s="26" t="s">
        <v>302</v>
      </c>
      <c r="AQ13" s="27" t="s">
        <v>230</v>
      </c>
      <c r="AR13" s="28" t="s">
        <v>176</v>
      </c>
      <c r="AS13" s="28" t="s">
        <v>176</v>
      </c>
      <c r="AT13" s="28" t="s">
        <v>176</v>
      </c>
      <c r="AU13" s="27" t="s">
        <v>297</v>
      </c>
      <c r="AV13" s="27" t="s">
        <v>298</v>
      </c>
      <c r="AW13" s="27" t="s">
        <v>299</v>
      </c>
      <c r="AX13" s="27" t="s">
        <v>300</v>
      </c>
      <c r="AY13" s="27">
        <v>7.5579999999999998</v>
      </c>
      <c r="AZ13" s="27">
        <f>AY13*10000</f>
        <v>75580</v>
      </c>
      <c r="BA13" s="27">
        <f>AZ13*0.4</f>
        <v>30232</v>
      </c>
      <c r="BB13" s="38" t="s">
        <v>316</v>
      </c>
      <c r="BC13" s="58" t="s">
        <v>314</v>
      </c>
      <c r="BD13" s="38" t="s">
        <v>301</v>
      </c>
      <c r="BE13" s="38" t="s">
        <v>315</v>
      </c>
    </row>
    <row r="14" spans="1:57" ht="72.5" hidden="1" x14ac:dyDescent="0.35">
      <c r="A14" s="27" t="s">
        <v>243</v>
      </c>
      <c r="B14" s="26" t="s">
        <v>186</v>
      </c>
      <c r="C14" s="37"/>
      <c r="D14" s="26" t="s">
        <v>156</v>
      </c>
      <c r="E14" s="26" t="s">
        <v>199</v>
      </c>
      <c r="F14" s="27" t="s">
        <v>165</v>
      </c>
      <c r="G14" s="27" t="s">
        <v>184</v>
      </c>
      <c r="H14" s="27" t="s">
        <v>164</v>
      </c>
      <c r="I14" s="27" t="s">
        <v>174</v>
      </c>
      <c r="J14" s="28" t="s">
        <v>176</v>
      </c>
      <c r="K14" s="29" t="s">
        <v>167</v>
      </c>
      <c r="L14" s="29" t="s">
        <v>167</v>
      </c>
      <c r="M14" s="29" t="s">
        <v>167</v>
      </c>
      <c r="N14" s="28" t="s">
        <v>167</v>
      </c>
      <c r="O14" s="29" t="s">
        <v>167</v>
      </c>
      <c r="P14" s="29" t="s">
        <v>176</v>
      </c>
      <c r="Q14" s="29" t="s">
        <v>176</v>
      </c>
      <c r="R14" s="32" t="s">
        <v>166</v>
      </c>
      <c r="S14" s="29" t="s">
        <v>167</v>
      </c>
      <c r="T14" s="29" t="s">
        <v>167</v>
      </c>
      <c r="U14" s="29" t="s">
        <v>167</v>
      </c>
      <c r="V14" s="32" t="s">
        <v>166</v>
      </c>
      <c r="W14" s="29" t="s">
        <v>167</v>
      </c>
      <c r="X14" s="34" t="s">
        <v>168</v>
      </c>
      <c r="Y14" s="29" t="s">
        <v>167</v>
      </c>
      <c r="Z14" s="29" t="s">
        <v>167</v>
      </c>
      <c r="AA14" s="29" t="s">
        <v>167</v>
      </c>
      <c r="AB14" s="29" t="s">
        <v>167</v>
      </c>
      <c r="AC14" s="29" t="s">
        <v>167</v>
      </c>
      <c r="AD14" s="29" t="s">
        <v>167</v>
      </c>
      <c r="AE14" s="32" t="s">
        <v>185</v>
      </c>
      <c r="AF14" s="29" t="s">
        <v>167</v>
      </c>
      <c r="AG14" s="32" t="s">
        <v>166</v>
      </c>
      <c r="AH14" s="29" t="s">
        <v>167</v>
      </c>
      <c r="AI14" s="29" t="s">
        <v>167</v>
      </c>
      <c r="AJ14" s="29" t="s">
        <v>167</v>
      </c>
      <c r="AK14" s="29" t="s">
        <v>167</v>
      </c>
      <c r="AL14" s="30" t="s">
        <v>166</v>
      </c>
      <c r="AM14" s="29" t="s">
        <v>167</v>
      </c>
      <c r="AN14" s="28" t="s">
        <v>167</v>
      </c>
      <c r="AO14" s="28" t="s">
        <v>176</v>
      </c>
      <c r="AP14" s="26" t="s">
        <v>304</v>
      </c>
      <c r="AQ14" s="26" t="s">
        <v>229</v>
      </c>
      <c r="AR14" s="27"/>
      <c r="AS14" s="27"/>
      <c r="AT14" s="27"/>
      <c r="AU14" s="27"/>
      <c r="AV14" s="27"/>
      <c r="AW14" s="27"/>
      <c r="AX14" s="27"/>
      <c r="AY14" s="26">
        <v>23.247</v>
      </c>
      <c r="AZ14" s="27">
        <f t="shared" ref="AZ14:AZ28" si="2">AY14*10000</f>
        <v>232470</v>
      </c>
      <c r="BA14" s="27">
        <f t="shared" ref="BA14:BA23" si="3">AZ14*0.4</f>
        <v>92988</v>
      </c>
      <c r="BB14" s="63" t="s">
        <v>345</v>
      </c>
      <c r="BC14" s="38"/>
      <c r="BD14" s="38" t="s">
        <v>285</v>
      </c>
      <c r="BE14" s="38" t="s">
        <v>294</v>
      </c>
    </row>
    <row r="15" spans="1:57" ht="126.65" customHeight="1" x14ac:dyDescent="0.35">
      <c r="A15" s="60" t="s">
        <v>244</v>
      </c>
      <c r="B15" s="27"/>
      <c r="C15" s="36"/>
      <c r="D15" s="26" t="s">
        <v>201</v>
      </c>
      <c r="E15" s="27" t="s">
        <v>228</v>
      </c>
      <c r="F15" s="27" t="s">
        <v>175</v>
      </c>
      <c r="G15" s="27" t="s">
        <v>200</v>
      </c>
      <c r="H15" s="27" t="s">
        <v>164</v>
      </c>
      <c r="I15" s="27" t="s">
        <v>173</v>
      </c>
      <c r="J15" s="28" t="s">
        <v>176</v>
      </c>
      <c r="K15" s="30" t="s">
        <v>166</v>
      </c>
      <c r="L15" s="28" t="s">
        <v>167</v>
      </c>
      <c r="M15" s="30" t="s">
        <v>166</v>
      </c>
      <c r="N15" s="28" t="s">
        <v>167</v>
      </c>
      <c r="O15" s="30" t="s">
        <v>166</v>
      </c>
      <c r="P15" s="29" t="s">
        <v>176</v>
      </c>
      <c r="Q15" s="29" t="s">
        <v>176</v>
      </c>
      <c r="R15" s="28" t="s">
        <v>167</v>
      </c>
      <c r="S15" s="28" t="s">
        <v>167</v>
      </c>
      <c r="T15" s="28" t="s">
        <v>167</v>
      </c>
      <c r="U15" s="28" t="s">
        <v>167</v>
      </c>
      <c r="V15" s="28" t="s">
        <v>167</v>
      </c>
      <c r="W15" s="28" t="s">
        <v>167</v>
      </c>
      <c r="X15" s="28" t="s">
        <v>167</v>
      </c>
      <c r="Y15" s="28" t="s">
        <v>167</v>
      </c>
      <c r="Z15" s="28" t="s">
        <v>167</v>
      </c>
      <c r="AA15" s="28" t="s">
        <v>167</v>
      </c>
      <c r="AB15" s="28" t="s">
        <v>167</v>
      </c>
      <c r="AC15" s="28" t="s">
        <v>167</v>
      </c>
      <c r="AD15" s="28" t="s">
        <v>167</v>
      </c>
      <c r="AE15" s="28" t="s">
        <v>167</v>
      </c>
      <c r="AF15" s="30" t="s">
        <v>166</v>
      </c>
      <c r="AG15" s="30" t="s">
        <v>166</v>
      </c>
      <c r="AH15" s="30" t="s">
        <v>166</v>
      </c>
      <c r="AI15" s="30" t="s">
        <v>166</v>
      </c>
      <c r="AJ15" s="28" t="s">
        <v>167</v>
      </c>
      <c r="AK15" s="28" t="s">
        <v>167</v>
      </c>
      <c r="AL15" s="35" t="s">
        <v>179</v>
      </c>
      <c r="AM15" s="30" t="s">
        <v>177</v>
      </c>
      <c r="AN15" s="30" t="s">
        <v>177</v>
      </c>
      <c r="AO15" s="28" t="s">
        <v>176</v>
      </c>
      <c r="AP15" s="26" t="s">
        <v>232</v>
      </c>
      <c r="AQ15" s="26" t="s">
        <v>230</v>
      </c>
      <c r="AR15" s="29" t="s">
        <v>167</v>
      </c>
      <c r="AS15" s="32" t="s">
        <v>166</v>
      </c>
      <c r="AT15" s="29" t="s">
        <v>167</v>
      </c>
      <c r="AU15" s="27" t="s">
        <v>273</v>
      </c>
      <c r="AV15" s="27" t="s">
        <v>189</v>
      </c>
      <c r="AW15" s="27" t="s">
        <v>188</v>
      </c>
      <c r="AX15" s="27" t="s">
        <v>187</v>
      </c>
      <c r="AY15" s="27">
        <v>0.54</v>
      </c>
      <c r="AZ15" s="27">
        <f t="shared" si="2"/>
        <v>5400</v>
      </c>
      <c r="BA15" s="27">
        <f t="shared" si="3"/>
        <v>2160</v>
      </c>
      <c r="BB15" s="62" t="s">
        <v>316</v>
      </c>
      <c r="BC15" s="58" t="s">
        <v>311</v>
      </c>
      <c r="BD15" s="38" t="s">
        <v>267</v>
      </c>
      <c r="BE15" s="38" t="s">
        <v>315</v>
      </c>
    </row>
    <row r="16" spans="1:57" ht="101.5" hidden="1" x14ac:dyDescent="0.35">
      <c r="A16" s="26" t="s">
        <v>245</v>
      </c>
      <c r="B16" s="26"/>
      <c r="C16" s="37"/>
      <c r="D16" s="26" t="s">
        <v>158</v>
      </c>
      <c r="E16" s="26" t="s">
        <v>199</v>
      </c>
      <c r="F16" s="27" t="s">
        <v>165</v>
      </c>
      <c r="G16" s="27" t="s">
        <v>190</v>
      </c>
      <c r="H16" s="27" t="s">
        <v>164</v>
      </c>
      <c r="I16" s="27" t="s">
        <v>174</v>
      </c>
      <c r="J16" s="28" t="s">
        <v>176</v>
      </c>
      <c r="K16" s="29" t="s">
        <v>176</v>
      </c>
      <c r="L16" s="29" t="s">
        <v>176</v>
      </c>
      <c r="M16" s="29" t="s">
        <v>176</v>
      </c>
      <c r="N16" s="35" t="s">
        <v>179</v>
      </c>
      <c r="O16" s="29" t="s">
        <v>176</v>
      </c>
      <c r="P16" s="29" t="s">
        <v>176</v>
      </c>
      <c r="Q16" s="29" t="s">
        <v>176</v>
      </c>
      <c r="R16" s="29" t="s">
        <v>176</v>
      </c>
      <c r="S16" s="29" t="s">
        <v>176</v>
      </c>
      <c r="T16" s="32" t="s">
        <v>177</v>
      </c>
      <c r="U16" s="32" t="s">
        <v>177</v>
      </c>
      <c r="V16" s="29" t="s">
        <v>176</v>
      </c>
      <c r="W16" s="29" t="s">
        <v>176</v>
      </c>
      <c r="X16" s="29" t="s">
        <v>176</v>
      </c>
      <c r="Y16" s="29" t="s">
        <v>176</v>
      </c>
      <c r="Z16" s="34" t="s">
        <v>168</v>
      </c>
      <c r="AA16" s="29" t="s">
        <v>167</v>
      </c>
      <c r="AB16" s="34" t="s">
        <v>179</v>
      </c>
      <c r="AC16" s="29" t="s">
        <v>176</v>
      </c>
      <c r="AD16" s="32" t="s">
        <v>177</v>
      </c>
      <c r="AE16" s="29" t="s">
        <v>176</v>
      </c>
      <c r="AF16" s="29" t="s">
        <v>176</v>
      </c>
      <c r="AG16" s="29" t="s">
        <v>176</v>
      </c>
      <c r="AH16" s="32" t="s">
        <v>177</v>
      </c>
      <c r="AI16" s="34" t="s">
        <v>179</v>
      </c>
      <c r="AJ16" s="29" t="s">
        <v>176</v>
      </c>
      <c r="AK16" s="29" t="s">
        <v>176</v>
      </c>
      <c r="AL16" s="30" t="s">
        <v>166</v>
      </c>
      <c r="AM16" s="30" t="s">
        <v>177</v>
      </c>
      <c r="AN16" s="28" t="s">
        <v>167</v>
      </c>
      <c r="AO16" s="28" t="s">
        <v>176</v>
      </c>
      <c r="AP16" s="27" t="s">
        <v>295</v>
      </c>
      <c r="AQ16" s="27" t="s">
        <v>229</v>
      </c>
      <c r="AR16" s="27"/>
      <c r="AS16" s="27"/>
      <c r="AT16" s="27"/>
      <c r="AU16" s="27"/>
      <c r="AV16" s="27"/>
      <c r="AW16" s="27"/>
      <c r="AX16" s="27"/>
      <c r="AY16" s="26">
        <v>0.496</v>
      </c>
      <c r="AZ16" s="27">
        <f t="shared" si="2"/>
        <v>4960</v>
      </c>
      <c r="BA16" s="27">
        <f t="shared" si="3"/>
        <v>1984</v>
      </c>
      <c r="BB16" s="63" t="s">
        <v>345</v>
      </c>
      <c r="BC16" s="38" t="s">
        <v>279</v>
      </c>
      <c r="BD16" s="38" t="s">
        <v>294</v>
      </c>
      <c r="BE16" s="38" t="s">
        <v>294</v>
      </c>
    </row>
    <row r="17" spans="1:57" ht="133" hidden="1" customHeight="1" x14ac:dyDescent="0.35">
      <c r="A17" s="27" t="s">
        <v>246</v>
      </c>
      <c r="B17" s="27" t="s">
        <v>211</v>
      </c>
      <c r="C17" s="36" t="s">
        <v>247</v>
      </c>
      <c r="D17" s="33" t="s">
        <v>214</v>
      </c>
      <c r="E17" s="27" t="s">
        <v>199</v>
      </c>
      <c r="F17" s="27" t="s">
        <v>165</v>
      </c>
      <c r="G17" s="27" t="s">
        <v>223</v>
      </c>
      <c r="H17" s="27" t="s">
        <v>164</v>
      </c>
      <c r="I17" s="27" t="s">
        <v>213</v>
      </c>
      <c r="J17" s="28" t="s">
        <v>176</v>
      </c>
      <c r="K17" s="28" t="s">
        <v>167</v>
      </c>
      <c r="L17" s="28" t="s">
        <v>167</v>
      </c>
      <c r="M17" s="30" t="s">
        <v>166</v>
      </c>
      <c r="N17" s="28" t="s">
        <v>167</v>
      </c>
      <c r="O17" s="28" t="s">
        <v>167</v>
      </c>
      <c r="P17" s="29" t="s">
        <v>176</v>
      </c>
      <c r="Q17" s="29" t="s">
        <v>176</v>
      </c>
      <c r="R17" s="28" t="s">
        <v>167</v>
      </c>
      <c r="S17" s="28" t="s">
        <v>167</v>
      </c>
      <c r="T17" s="28" t="s">
        <v>167</v>
      </c>
      <c r="U17" s="30" t="s">
        <v>166</v>
      </c>
      <c r="V17" s="35" t="s">
        <v>168</v>
      </c>
      <c r="W17" s="30" t="s">
        <v>166</v>
      </c>
      <c r="X17" s="35" t="s">
        <v>168</v>
      </c>
      <c r="Y17" s="28" t="s">
        <v>167</v>
      </c>
      <c r="Z17" s="28" t="s">
        <v>167</v>
      </c>
      <c r="AA17" s="30" t="s">
        <v>166</v>
      </c>
      <c r="AB17" s="30" t="s">
        <v>166</v>
      </c>
      <c r="AC17" s="28" t="s">
        <v>167</v>
      </c>
      <c r="AD17" s="28" t="s">
        <v>167</v>
      </c>
      <c r="AE17" s="30" t="s">
        <v>166</v>
      </c>
      <c r="AF17" s="28" t="s">
        <v>167</v>
      </c>
      <c r="AG17" s="28" t="s">
        <v>167</v>
      </c>
      <c r="AH17" s="30" t="s">
        <v>166</v>
      </c>
      <c r="AI17" s="30" t="s">
        <v>166</v>
      </c>
      <c r="AJ17" s="28" t="s">
        <v>167</v>
      </c>
      <c r="AK17" s="28" t="s">
        <v>167</v>
      </c>
      <c r="AL17" s="30" t="s">
        <v>166</v>
      </c>
      <c r="AM17" s="30" t="s">
        <v>177</v>
      </c>
      <c r="AN17" s="28" t="s">
        <v>167</v>
      </c>
      <c r="AO17" s="28" t="s">
        <v>176</v>
      </c>
      <c r="AP17" s="27" t="s">
        <v>305</v>
      </c>
      <c r="AQ17" s="27" t="s">
        <v>229</v>
      </c>
      <c r="AR17" s="27"/>
      <c r="AS17" s="27"/>
      <c r="AT17" s="27"/>
      <c r="AU17" s="27"/>
      <c r="AV17" s="27"/>
      <c r="AW17" s="27"/>
      <c r="AX17" s="27"/>
      <c r="AY17" s="27">
        <v>94.164000000000001</v>
      </c>
      <c r="AZ17" s="27">
        <f t="shared" si="2"/>
        <v>941640</v>
      </c>
      <c r="BA17" s="27">
        <f t="shared" si="3"/>
        <v>376656</v>
      </c>
      <c r="BB17" s="63" t="s">
        <v>345</v>
      </c>
      <c r="BC17" s="38" t="s">
        <v>279</v>
      </c>
      <c r="BD17" s="38" t="s">
        <v>287</v>
      </c>
      <c r="BE17" s="38" t="s">
        <v>294</v>
      </c>
    </row>
    <row r="18" spans="1:57" ht="58" x14ac:dyDescent="0.35">
      <c r="A18" s="68" t="s">
        <v>249</v>
      </c>
      <c r="B18" s="26"/>
      <c r="C18" s="37"/>
      <c r="D18" s="33" t="s">
        <v>207</v>
      </c>
      <c r="E18" s="26" t="s">
        <v>228</v>
      </c>
      <c r="F18" s="27" t="s">
        <v>203</v>
      </c>
      <c r="G18" s="27" t="s">
        <v>218</v>
      </c>
      <c r="H18" s="27" t="s">
        <v>164</v>
      </c>
      <c r="I18" s="27" t="s">
        <v>213</v>
      </c>
      <c r="J18" s="28" t="s">
        <v>176</v>
      </c>
      <c r="K18" s="28" t="s">
        <v>167</v>
      </c>
      <c r="L18" s="28" t="s">
        <v>167</v>
      </c>
      <c r="M18" s="28" t="s">
        <v>167</v>
      </c>
      <c r="N18" s="28" t="s">
        <v>167</v>
      </c>
      <c r="O18" s="28" t="s">
        <v>167</v>
      </c>
      <c r="P18" s="28" t="s">
        <v>167</v>
      </c>
      <c r="Q18" s="29" t="s">
        <v>176</v>
      </c>
      <c r="R18" s="28" t="s">
        <v>167</v>
      </c>
      <c r="S18" s="28" t="s">
        <v>167</v>
      </c>
      <c r="T18" s="28" t="s">
        <v>167</v>
      </c>
      <c r="U18" s="30" t="s">
        <v>166</v>
      </c>
      <c r="V18" s="35" t="s">
        <v>168</v>
      </c>
      <c r="W18" s="30" t="s">
        <v>166</v>
      </c>
      <c r="X18" s="28" t="s">
        <v>167</v>
      </c>
      <c r="Y18" s="28" t="s">
        <v>167</v>
      </c>
      <c r="Z18" s="28" t="s">
        <v>167</v>
      </c>
      <c r="AA18" s="30" t="s">
        <v>166</v>
      </c>
      <c r="AB18" s="30" t="s">
        <v>166</v>
      </c>
      <c r="AC18" s="28" t="s">
        <v>167</v>
      </c>
      <c r="AD18" s="28" t="s">
        <v>167</v>
      </c>
      <c r="AE18" s="30" t="s">
        <v>166</v>
      </c>
      <c r="AF18" s="30" t="s">
        <v>166</v>
      </c>
      <c r="AG18" s="28" t="s">
        <v>167</v>
      </c>
      <c r="AH18" s="28" t="s">
        <v>167</v>
      </c>
      <c r="AI18" s="30" t="s">
        <v>166</v>
      </c>
      <c r="AJ18" s="28" t="s">
        <v>167</v>
      </c>
      <c r="AK18" s="35" t="s">
        <v>168</v>
      </c>
      <c r="AL18" s="28" t="s">
        <v>167</v>
      </c>
      <c r="AM18" s="30" t="s">
        <v>177</v>
      </c>
      <c r="AN18" s="30" t="s">
        <v>177</v>
      </c>
      <c r="AO18" s="28" t="s">
        <v>176</v>
      </c>
      <c r="AP18" s="27" t="s">
        <v>296</v>
      </c>
      <c r="AQ18" s="27" t="s">
        <v>230</v>
      </c>
      <c r="AR18" s="29" t="s">
        <v>167</v>
      </c>
      <c r="AS18" s="32" t="s">
        <v>166</v>
      </c>
      <c r="AT18" s="29" t="s">
        <v>167</v>
      </c>
      <c r="AU18" s="27" t="s">
        <v>296</v>
      </c>
      <c r="AV18" s="26" t="s">
        <v>195</v>
      </c>
      <c r="AW18" s="27" t="s">
        <v>202</v>
      </c>
      <c r="AX18" s="27" t="s">
        <v>187</v>
      </c>
      <c r="AY18" s="26">
        <v>0.69199999999999995</v>
      </c>
      <c r="AZ18" s="27">
        <f t="shared" si="2"/>
        <v>6919.9999999999991</v>
      </c>
      <c r="BA18" s="27">
        <f t="shared" si="3"/>
        <v>2768</v>
      </c>
      <c r="BB18" s="62" t="s">
        <v>316</v>
      </c>
      <c r="BC18" s="58" t="s">
        <v>311</v>
      </c>
      <c r="BD18" s="38" t="s">
        <v>294</v>
      </c>
      <c r="BE18" s="38" t="s">
        <v>315</v>
      </c>
    </row>
    <row r="19" spans="1:57" ht="217.5" hidden="1" x14ac:dyDescent="0.35">
      <c r="A19" s="27" t="s">
        <v>250</v>
      </c>
      <c r="B19" s="27"/>
      <c r="C19" s="36"/>
      <c r="D19" s="33" t="s">
        <v>233</v>
      </c>
      <c r="E19" s="27" t="s">
        <v>199</v>
      </c>
      <c r="F19" s="27" t="s">
        <v>225</v>
      </c>
      <c r="G19" s="27" t="s">
        <v>226</v>
      </c>
      <c r="H19" s="27" t="s">
        <v>164</v>
      </c>
      <c r="I19" s="27" t="s">
        <v>213</v>
      </c>
      <c r="J19" s="28" t="s">
        <v>176</v>
      </c>
      <c r="K19" s="28" t="s">
        <v>167</v>
      </c>
      <c r="L19" s="28" t="s">
        <v>167</v>
      </c>
      <c r="M19" s="30" t="s">
        <v>166</v>
      </c>
      <c r="N19" s="28" t="s">
        <v>167</v>
      </c>
      <c r="O19" s="28" t="s">
        <v>167</v>
      </c>
      <c r="P19" s="29" t="s">
        <v>176</v>
      </c>
      <c r="Q19" s="29" t="s">
        <v>176</v>
      </c>
      <c r="R19" s="28" t="s">
        <v>167</v>
      </c>
      <c r="S19" s="28" t="s">
        <v>167</v>
      </c>
      <c r="T19" s="28" t="s">
        <v>167</v>
      </c>
      <c r="U19" s="30" t="s">
        <v>166</v>
      </c>
      <c r="V19" s="30" t="s">
        <v>166</v>
      </c>
      <c r="W19" s="28" t="s">
        <v>167</v>
      </c>
      <c r="X19" s="28" t="s">
        <v>167</v>
      </c>
      <c r="Y19" s="28" t="s">
        <v>167</v>
      </c>
      <c r="Z19" s="28" t="s">
        <v>167</v>
      </c>
      <c r="AA19" s="30" t="s">
        <v>166</v>
      </c>
      <c r="AB19" s="30" t="s">
        <v>166</v>
      </c>
      <c r="AC19" s="28" t="s">
        <v>167</v>
      </c>
      <c r="AD19" s="28" t="s">
        <v>167</v>
      </c>
      <c r="AE19" s="30" t="s">
        <v>166</v>
      </c>
      <c r="AF19" s="30" t="s">
        <v>166</v>
      </c>
      <c r="AG19" s="28" t="s">
        <v>167</v>
      </c>
      <c r="AH19" s="30" t="s">
        <v>166</v>
      </c>
      <c r="AI19" s="30" t="s">
        <v>166</v>
      </c>
      <c r="AJ19" s="28" t="s">
        <v>167</v>
      </c>
      <c r="AK19" s="28" t="s">
        <v>167</v>
      </c>
      <c r="AL19" s="30" t="s">
        <v>166</v>
      </c>
      <c r="AM19" s="30" t="s">
        <v>177</v>
      </c>
      <c r="AN19" s="28" t="s">
        <v>167</v>
      </c>
      <c r="AO19" s="28" t="s">
        <v>176</v>
      </c>
      <c r="AP19" s="27" t="s">
        <v>288</v>
      </c>
      <c r="AQ19" s="27" t="s">
        <v>229</v>
      </c>
      <c r="AR19" s="27"/>
      <c r="AS19" s="27"/>
      <c r="AT19" s="27"/>
      <c r="AU19" s="27"/>
      <c r="AV19" s="27"/>
      <c r="AW19" s="27"/>
      <c r="AX19" s="27"/>
      <c r="AY19" s="27">
        <v>1.0149999999999999</v>
      </c>
      <c r="AZ19" s="27">
        <f t="shared" si="2"/>
        <v>10149.999999999998</v>
      </c>
      <c r="BA19" s="27">
        <f t="shared" si="3"/>
        <v>4059.9999999999995</v>
      </c>
      <c r="BB19" s="63" t="s">
        <v>345</v>
      </c>
      <c r="BC19" s="38" t="s">
        <v>279</v>
      </c>
      <c r="BD19" s="38" t="s">
        <v>294</v>
      </c>
      <c r="BE19" s="38" t="s">
        <v>294</v>
      </c>
    </row>
    <row r="20" spans="1:57" ht="197.25" hidden="1" customHeight="1" x14ac:dyDescent="0.35">
      <c r="A20" s="27" t="s">
        <v>251</v>
      </c>
      <c r="B20" s="27" t="s">
        <v>227</v>
      </c>
      <c r="C20" s="36"/>
      <c r="D20" s="26" t="s">
        <v>163</v>
      </c>
      <c r="E20" s="27" t="s">
        <v>199</v>
      </c>
      <c r="F20" s="27" t="s">
        <v>165</v>
      </c>
      <c r="G20" s="27" t="s">
        <v>198</v>
      </c>
      <c r="H20" s="27" t="s">
        <v>164</v>
      </c>
      <c r="I20" s="27" t="s">
        <v>172</v>
      </c>
      <c r="J20" s="28" t="s">
        <v>176</v>
      </c>
      <c r="K20" s="29" t="s">
        <v>176</v>
      </c>
      <c r="L20" s="29" t="s">
        <v>176</v>
      </c>
      <c r="M20" s="32" t="s">
        <v>177</v>
      </c>
      <c r="N20" s="28" t="s">
        <v>176</v>
      </c>
      <c r="O20" s="29" t="s">
        <v>176</v>
      </c>
      <c r="P20" s="29" t="s">
        <v>176</v>
      </c>
      <c r="Q20" s="29" t="s">
        <v>176</v>
      </c>
      <c r="R20" s="29" t="s">
        <v>176</v>
      </c>
      <c r="S20" s="29" t="s">
        <v>176</v>
      </c>
      <c r="T20" s="29" t="s">
        <v>167</v>
      </c>
      <c r="U20" s="32" t="s">
        <v>166</v>
      </c>
      <c r="V20" s="32" t="s">
        <v>177</v>
      </c>
      <c r="W20" s="32" t="s">
        <v>177</v>
      </c>
      <c r="X20" s="32" t="s">
        <v>177</v>
      </c>
      <c r="Y20" s="29" t="s">
        <v>167</v>
      </c>
      <c r="Z20" s="32" t="s">
        <v>177</v>
      </c>
      <c r="AA20" s="29" t="s">
        <v>167</v>
      </c>
      <c r="AB20" s="29" t="s">
        <v>167</v>
      </c>
      <c r="AC20" s="29" t="s">
        <v>167</v>
      </c>
      <c r="AD20" s="32" t="s">
        <v>166</v>
      </c>
      <c r="AE20" s="29" t="s">
        <v>167</v>
      </c>
      <c r="AF20" s="29" t="s">
        <v>167</v>
      </c>
      <c r="AG20" s="29" t="s">
        <v>167</v>
      </c>
      <c r="AH20" s="30" t="s">
        <v>166</v>
      </c>
      <c r="AI20" s="29" t="s">
        <v>167</v>
      </c>
      <c r="AJ20" s="29" t="s">
        <v>167</v>
      </c>
      <c r="AK20" s="32" t="s">
        <v>166</v>
      </c>
      <c r="AL20" s="30" t="s">
        <v>166</v>
      </c>
      <c r="AM20" s="29" t="s">
        <v>167</v>
      </c>
      <c r="AN20" s="30" t="s">
        <v>177</v>
      </c>
      <c r="AO20" s="28" t="s">
        <v>176</v>
      </c>
      <c r="AP20" s="26" t="s">
        <v>289</v>
      </c>
      <c r="AQ20" s="27" t="s">
        <v>229</v>
      </c>
      <c r="AR20" s="27"/>
      <c r="AS20" s="27"/>
      <c r="AT20" s="27"/>
      <c r="AU20" s="27"/>
      <c r="AV20" s="27"/>
      <c r="AW20" s="27"/>
      <c r="AX20" s="27"/>
      <c r="AY20" s="27">
        <v>6.585</v>
      </c>
      <c r="AZ20" s="27">
        <f t="shared" si="2"/>
        <v>65850</v>
      </c>
      <c r="BA20" s="27">
        <f t="shared" si="3"/>
        <v>26340</v>
      </c>
      <c r="BB20" s="63" t="s">
        <v>345</v>
      </c>
      <c r="BC20" s="38" t="s">
        <v>279</v>
      </c>
      <c r="BD20" s="38" t="s">
        <v>294</v>
      </c>
      <c r="BE20" s="38" t="s">
        <v>294</v>
      </c>
    </row>
    <row r="21" spans="1:57" ht="122.5" hidden="1" customHeight="1" x14ac:dyDescent="0.35">
      <c r="A21" s="26" t="s">
        <v>252</v>
      </c>
      <c r="B21" s="26"/>
      <c r="C21" s="37"/>
      <c r="D21" s="26" t="s">
        <v>159</v>
      </c>
      <c r="E21" s="26" t="s">
        <v>199</v>
      </c>
      <c r="F21" s="27" t="s">
        <v>165</v>
      </c>
      <c r="G21" s="27" t="s">
        <v>222</v>
      </c>
      <c r="H21" s="27" t="s">
        <v>164</v>
      </c>
      <c r="I21" s="27" t="s">
        <v>169</v>
      </c>
      <c r="J21" s="28" t="s">
        <v>176</v>
      </c>
      <c r="K21" s="29" t="s">
        <v>176</v>
      </c>
      <c r="L21" s="29" t="s">
        <v>176</v>
      </c>
      <c r="M21" s="29" t="s">
        <v>176</v>
      </c>
      <c r="N21" s="35" t="s">
        <v>179</v>
      </c>
      <c r="O21" s="29" t="s">
        <v>176</v>
      </c>
      <c r="P21" s="29" t="s">
        <v>176</v>
      </c>
      <c r="Q21" s="29" t="s">
        <v>176</v>
      </c>
      <c r="R21" s="29" t="s">
        <v>176</v>
      </c>
      <c r="S21" s="29" t="s">
        <v>176</v>
      </c>
      <c r="T21" s="29" t="s">
        <v>167</v>
      </c>
      <c r="U21" s="29" t="s">
        <v>176</v>
      </c>
      <c r="V21" s="32" t="s">
        <v>178</v>
      </c>
      <c r="W21" s="29" t="s">
        <v>167</v>
      </c>
      <c r="X21" s="34" t="s">
        <v>168</v>
      </c>
      <c r="Y21" s="29" t="s">
        <v>176</v>
      </c>
      <c r="Z21" s="34" t="s">
        <v>168</v>
      </c>
      <c r="AA21" s="32" t="s">
        <v>166</v>
      </c>
      <c r="AB21" s="29" t="s">
        <v>167</v>
      </c>
      <c r="AC21" s="29" t="s">
        <v>176</v>
      </c>
      <c r="AD21" s="34" t="s">
        <v>168</v>
      </c>
      <c r="AE21" s="34" t="s">
        <v>168</v>
      </c>
      <c r="AF21" s="29" t="s">
        <v>176</v>
      </c>
      <c r="AG21" s="29" t="s">
        <v>176</v>
      </c>
      <c r="AH21" s="29" t="s">
        <v>167</v>
      </c>
      <c r="AI21" s="32" t="s">
        <v>166</v>
      </c>
      <c r="AJ21" s="32" t="s">
        <v>166</v>
      </c>
      <c r="AK21" s="32" t="s">
        <v>166</v>
      </c>
      <c r="AL21" s="30" t="s">
        <v>166</v>
      </c>
      <c r="AM21" s="30" t="s">
        <v>177</v>
      </c>
      <c r="AN21" s="30" t="s">
        <v>177</v>
      </c>
      <c r="AO21" s="28" t="s">
        <v>176</v>
      </c>
      <c r="AP21" s="27" t="s">
        <v>234</v>
      </c>
      <c r="AQ21" s="27" t="s">
        <v>229</v>
      </c>
      <c r="AR21" s="27"/>
      <c r="AS21" s="27"/>
      <c r="AT21" s="27"/>
      <c r="AU21" s="27"/>
      <c r="AV21" s="27"/>
      <c r="AW21" s="27"/>
      <c r="AX21" s="27"/>
      <c r="AY21" s="26">
        <v>4.24</v>
      </c>
      <c r="AZ21" s="27">
        <f t="shared" si="2"/>
        <v>42400</v>
      </c>
      <c r="BA21" s="27">
        <f t="shared" si="3"/>
        <v>16960</v>
      </c>
      <c r="BB21" s="63" t="s">
        <v>345</v>
      </c>
      <c r="BC21" s="38" t="s">
        <v>279</v>
      </c>
      <c r="BD21" s="38" t="s">
        <v>294</v>
      </c>
      <c r="BE21" s="38" t="s">
        <v>294</v>
      </c>
    </row>
    <row r="22" spans="1:57" ht="257.25" hidden="1" customHeight="1" x14ac:dyDescent="0.35">
      <c r="A22" s="27" t="s">
        <v>253</v>
      </c>
      <c r="B22" s="27" t="s">
        <v>215</v>
      </c>
      <c r="C22" s="36"/>
      <c r="D22" s="33" t="s">
        <v>205</v>
      </c>
      <c r="E22" s="27" t="s">
        <v>199</v>
      </c>
      <c r="F22" s="27" t="s">
        <v>165</v>
      </c>
      <c r="G22" s="27" t="s">
        <v>216</v>
      </c>
      <c r="H22" s="27" t="s">
        <v>164</v>
      </c>
      <c r="I22" s="27" t="s">
        <v>213</v>
      </c>
      <c r="J22" s="28" t="s">
        <v>176</v>
      </c>
      <c r="K22" s="29" t="s">
        <v>167</v>
      </c>
      <c r="L22" s="29" t="s">
        <v>167</v>
      </c>
      <c r="M22" s="29" t="s">
        <v>167</v>
      </c>
      <c r="N22" s="28" t="s">
        <v>167</v>
      </c>
      <c r="O22" s="29" t="s">
        <v>167</v>
      </c>
      <c r="P22" s="29" t="s">
        <v>176</v>
      </c>
      <c r="Q22" s="29" t="s">
        <v>176</v>
      </c>
      <c r="R22" s="29" t="s">
        <v>167</v>
      </c>
      <c r="S22" s="29" t="s">
        <v>167</v>
      </c>
      <c r="T22" s="32" t="s">
        <v>166</v>
      </c>
      <c r="U22" s="32" t="s">
        <v>166</v>
      </c>
      <c r="V22" s="32" t="s">
        <v>166</v>
      </c>
      <c r="W22" s="34" t="s">
        <v>168</v>
      </c>
      <c r="X22" s="34" t="s">
        <v>168</v>
      </c>
      <c r="Y22" s="29" t="s">
        <v>167</v>
      </c>
      <c r="Z22" s="34" t="s">
        <v>168</v>
      </c>
      <c r="AA22" s="29" t="s">
        <v>167</v>
      </c>
      <c r="AB22" s="29" t="s">
        <v>167</v>
      </c>
      <c r="AC22" s="29" t="s">
        <v>167</v>
      </c>
      <c r="AD22" s="34" t="s">
        <v>168</v>
      </c>
      <c r="AE22" s="32" t="s">
        <v>166</v>
      </c>
      <c r="AF22" s="29" t="s">
        <v>167</v>
      </c>
      <c r="AG22" s="29" t="s">
        <v>167</v>
      </c>
      <c r="AH22" s="32" t="s">
        <v>166</v>
      </c>
      <c r="AI22" s="29" t="s">
        <v>167</v>
      </c>
      <c r="AJ22" s="29" t="s">
        <v>167</v>
      </c>
      <c r="AK22" s="32" t="s">
        <v>166</v>
      </c>
      <c r="AL22" s="30" t="s">
        <v>166</v>
      </c>
      <c r="AM22" s="30" t="s">
        <v>177</v>
      </c>
      <c r="AN22" s="30" t="s">
        <v>177</v>
      </c>
      <c r="AO22" s="28" t="s">
        <v>176</v>
      </c>
      <c r="AP22" s="27" t="s">
        <v>235</v>
      </c>
      <c r="AQ22" s="27" t="s">
        <v>229</v>
      </c>
      <c r="AR22" s="27"/>
      <c r="AS22" s="27"/>
      <c r="AT22" s="27"/>
      <c r="AU22" s="27"/>
      <c r="AV22" s="27"/>
      <c r="AW22" s="27"/>
      <c r="AX22" s="27"/>
      <c r="AY22" s="27">
        <v>20.318000000000001</v>
      </c>
      <c r="AZ22" s="27">
        <f t="shared" si="2"/>
        <v>203180</v>
      </c>
      <c r="BA22" s="27">
        <f t="shared" si="3"/>
        <v>81272</v>
      </c>
      <c r="BB22" s="63" t="s">
        <v>345</v>
      </c>
      <c r="BC22" s="38" t="s">
        <v>279</v>
      </c>
      <c r="BD22" s="38" t="s">
        <v>294</v>
      </c>
      <c r="BE22" s="38" t="s">
        <v>294</v>
      </c>
    </row>
    <row r="23" spans="1:57" ht="313.5" hidden="1" customHeight="1" x14ac:dyDescent="0.35">
      <c r="A23" s="27" t="s">
        <v>254</v>
      </c>
      <c r="B23" s="27" t="s">
        <v>181</v>
      </c>
      <c r="C23" s="36"/>
      <c r="D23" s="26" t="s">
        <v>157</v>
      </c>
      <c r="E23" s="27" t="s">
        <v>199</v>
      </c>
      <c r="F23" s="27" t="s">
        <v>180</v>
      </c>
      <c r="G23" s="27" t="s">
        <v>182</v>
      </c>
      <c r="H23" s="27" t="s">
        <v>164</v>
      </c>
      <c r="I23" s="27" t="s">
        <v>183</v>
      </c>
      <c r="J23" s="28" t="s">
        <v>176</v>
      </c>
      <c r="K23" s="29" t="s">
        <v>176</v>
      </c>
      <c r="L23" s="29" t="s">
        <v>176</v>
      </c>
      <c r="M23" s="32" t="s">
        <v>166</v>
      </c>
      <c r="N23" s="35" t="s">
        <v>179</v>
      </c>
      <c r="O23" s="29" t="s">
        <v>176</v>
      </c>
      <c r="P23" s="29" t="s">
        <v>176</v>
      </c>
      <c r="Q23" s="29" t="s">
        <v>176</v>
      </c>
      <c r="R23" s="30" t="s">
        <v>166</v>
      </c>
      <c r="S23" s="29" t="s">
        <v>176</v>
      </c>
      <c r="T23" s="29" t="s">
        <v>167</v>
      </c>
      <c r="U23" s="29" t="s">
        <v>176</v>
      </c>
      <c r="V23" s="34" t="s">
        <v>168</v>
      </c>
      <c r="W23" s="29" t="s">
        <v>167</v>
      </c>
      <c r="X23" s="34" t="s">
        <v>179</v>
      </c>
      <c r="Y23" s="32" t="s">
        <v>166</v>
      </c>
      <c r="Z23" s="32" t="s">
        <v>177</v>
      </c>
      <c r="AA23" s="29" t="s">
        <v>167</v>
      </c>
      <c r="AB23" s="32" t="s">
        <v>166</v>
      </c>
      <c r="AC23" s="29" t="s">
        <v>176</v>
      </c>
      <c r="AD23" s="29" t="s">
        <v>176</v>
      </c>
      <c r="AE23" s="32" t="s">
        <v>177</v>
      </c>
      <c r="AF23" s="29" t="s">
        <v>176</v>
      </c>
      <c r="AG23" s="29" t="s">
        <v>176</v>
      </c>
      <c r="AH23" s="32" t="s">
        <v>166</v>
      </c>
      <c r="AI23" s="32" t="s">
        <v>166</v>
      </c>
      <c r="AJ23" s="29" t="s">
        <v>167</v>
      </c>
      <c r="AK23" s="29" t="s">
        <v>167</v>
      </c>
      <c r="AL23" s="30" t="s">
        <v>166</v>
      </c>
      <c r="AM23" s="30" t="s">
        <v>177</v>
      </c>
      <c r="AN23" s="30" t="s">
        <v>177</v>
      </c>
      <c r="AO23" s="28" t="s">
        <v>176</v>
      </c>
      <c r="AP23" s="27" t="s">
        <v>236</v>
      </c>
      <c r="AQ23" s="27" t="s">
        <v>229</v>
      </c>
      <c r="AR23" s="27"/>
      <c r="AS23" s="27"/>
      <c r="AT23" s="27"/>
      <c r="AU23" s="27"/>
      <c r="AV23" s="27"/>
      <c r="AW23" s="27"/>
      <c r="AX23" s="27"/>
      <c r="AY23" s="27">
        <v>21.785</v>
      </c>
      <c r="AZ23" s="27">
        <f t="shared" si="2"/>
        <v>217850</v>
      </c>
      <c r="BA23" s="27">
        <f t="shared" si="3"/>
        <v>87140</v>
      </c>
      <c r="BB23" s="63" t="s">
        <v>345</v>
      </c>
      <c r="BC23" s="57" t="s">
        <v>279</v>
      </c>
      <c r="BD23" s="57" t="s">
        <v>294</v>
      </c>
      <c r="BE23" s="38" t="s">
        <v>294</v>
      </c>
    </row>
    <row r="24" spans="1:57" ht="222" customHeight="1" x14ac:dyDescent="0.35">
      <c r="A24" s="60" t="s">
        <v>276</v>
      </c>
      <c r="B24" s="27" t="s">
        <v>248</v>
      </c>
      <c r="C24" s="36"/>
      <c r="D24" s="26" t="s">
        <v>160</v>
      </c>
      <c r="E24" s="27" t="s">
        <v>228</v>
      </c>
      <c r="F24" s="27" t="s">
        <v>192</v>
      </c>
      <c r="G24" s="27" t="s">
        <v>191</v>
      </c>
      <c r="H24" s="27" t="s">
        <v>164</v>
      </c>
      <c r="I24" s="27" t="s">
        <v>170</v>
      </c>
      <c r="J24" s="28" t="s">
        <v>176</v>
      </c>
      <c r="K24" s="28" t="s">
        <v>176</v>
      </c>
      <c r="L24" s="28" t="s">
        <v>176</v>
      </c>
      <c r="M24" s="30" t="s">
        <v>177</v>
      </c>
      <c r="N24" s="28" t="s">
        <v>176</v>
      </c>
      <c r="O24" s="28" t="s">
        <v>176</v>
      </c>
      <c r="P24" s="35" t="s">
        <v>168</v>
      </c>
      <c r="Q24" s="35" t="s">
        <v>168</v>
      </c>
      <c r="R24" s="30" t="s">
        <v>177</v>
      </c>
      <c r="S24" s="28" t="s">
        <v>176</v>
      </c>
      <c r="T24" s="28" t="s">
        <v>176</v>
      </c>
      <c r="U24" s="28" t="s">
        <v>176</v>
      </c>
      <c r="V24" s="35" t="s">
        <v>179</v>
      </c>
      <c r="W24" s="28" t="s">
        <v>176</v>
      </c>
      <c r="X24" s="30" t="s">
        <v>177</v>
      </c>
      <c r="Y24" s="28" t="s">
        <v>176</v>
      </c>
      <c r="Z24" s="30" t="s">
        <v>177</v>
      </c>
      <c r="AA24" s="28" t="s">
        <v>176</v>
      </c>
      <c r="AB24" s="28" t="s">
        <v>176</v>
      </c>
      <c r="AC24" s="28" t="s">
        <v>176</v>
      </c>
      <c r="AD24" s="30" t="s">
        <v>177</v>
      </c>
      <c r="AE24" s="30" t="s">
        <v>177</v>
      </c>
      <c r="AF24" s="30" t="s">
        <v>177</v>
      </c>
      <c r="AG24" s="28" t="s">
        <v>176</v>
      </c>
      <c r="AH24" s="30" t="s">
        <v>177</v>
      </c>
      <c r="AI24" s="28" t="s">
        <v>176</v>
      </c>
      <c r="AJ24" s="28" t="s">
        <v>176</v>
      </c>
      <c r="AK24" s="30" t="s">
        <v>177</v>
      </c>
      <c r="AL24" s="30" t="s">
        <v>166</v>
      </c>
      <c r="AM24" s="30" t="s">
        <v>177</v>
      </c>
      <c r="AN24" s="28" t="s">
        <v>167</v>
      </c>
      <c r="AO24" s="28" t="s">
        <v>176</v>
      </c>
      <c r="AP24" s="27" t="s">
        <v>269</v>
      </c>
      <c r="AQ24" s="27" t="s">
        <v>229</v>
      </c>
      <c r="AR24" s="28" t="s">
        <v>167</v>
      </c>
      <c r="AS24" s="30" t="s">
        <v>166</v>
      </c>
      <c r="AT24" s="30" t="s">
        <v>166</v>
      </c>
      <c r="AU24" s="27" t="s">
        <v>290</v>
      </c>
      <c r="AV24" s="27" t="s">
        <v>291</v>
      </c>
      <c r="AW24" s="27" t="s">
        <v>292</v>
      </c>
      <c r="AX24" s="27" t="s">
        <v>343</v>
      </c>
      <c r="AY24" s="27">
        <v>61.759</v>
      </c>
      <c r="AZ24" s="27">
        <f t="shared" si="2"/>
        <v>617590</v>
      </c>
      <c r="BA24" s="27">
        <f>AZ24*0.4</f>
        <v>247036</v>
      </c>
      <c r="BB24" s="62" t="s">
        <v>274</v>
      </c>
      <c r="BC24" s="38" t="s">
        <v>279</v>
      </c>
      <c r="BD24" s="38" t="s">
        <v>294</v>
      </c>
      <c r="BE24" s="38" t="s">
        <v>294</v>
      </c>
    </row>
    <row r="25" spans="1:57" ht="162.65" hidden="1" customHeight="1" x14ac:dyDescent="0.35">
      <c r="A25" s="26" t="s">
        <v>255</v>
      </c>
      <c r="B25" s="26"/>
      <c r="C25" s="37"/>
      <c r="D25" s="26" t="s">
        <v>161</v>
      </c>
      <c r="E25" s="26" t="s">
        <v>228</v>
      </c>
      <c r="F25" s="27" t="s">
        <v>193</v>
      </c>
      <c r="G25" s="27" t="s">
        <v>194</v>
      </c>
      <c r="H25" s="27" t="s">
        <v>164</v>
      </c>
      <c r="I25" s="27" t="s">
        <v>171</v>
      </c>
      <c r="J25" s="28" t="s">
        <v>176</v>
      </c>
      <c r="K25" s="28" t="s">
        <v>167</v>
      </c>
      <c r="L25" s="28" t="s">
        <v>167</v>
      </c>
      <c r="M25" s="30" t="s">
        <v>166</v>
      </c>
      <c r="N25" s="35" t="s">
        <v>168</v>
      </c>
      <c r="O25" s="28" t="s">
        <v>167</v>
      </c>
      <c r="P25" s="29" t="s">
        <v>176</v>
      </c>
      <c r="Q25" s="29" t="s">
        <v>176</v>
      </c>
      <c r="R25" s="30" t="s">
        <v>166</v>
      </c>
      <c r="S25" s="28" t="s">
        <v>167</v>
      </c>
      <c r="T25" s="28" t="s">
        <v>167</v>
      </c>
      <c r="U25" s="30" t="s">
        <v>166</v>
      </c>
      <c r="V25" s="30" t="s">
        <v>166</v>
      </c>
      <c r="W25" s="28" t="s">
        <v>167</v>
      </c>
      <c r="X25" s="28" t="s">
        <v>167</v>
      </c>
      <c r="Y25" s="35" t="s">
        <v>168</v>
      </c>
      <c r="Z25" s="35" t="s">
        <v>168</v>
      </c>
      <c r="AA25" s="30" t="s">
        <v>166</v>
      </c>
      <c r="AB25" s="28" t="s">
        <v>167</v>
      </c>
      <c r="AC25" s="28" t="s">
        <v>167</v>
      </c>
      <c r="AD25" s="30" t="s">
        <v>166</v>
      </c>
      <c r="AE25" s="30" t="s">
        <v>166</v>
      </c>
      <c r="AF25" s="28" t="s">
        <v>167</v>
      </c>
      <c r="AG25" s="28" t="s">
        <v>167</v>
      </c>
      <c r="AH25" s="30" t="s">
        <v>166</v>
      </c>
      <c r="AI25" s="28" t="s">
        <v>167</v>
      </c>
      <c r="AJ25" s="28" t="s">
        <v>167</v>
      </c>
      <c r="AK25" s="30" t="s">
        <v>166</v>
      </c>
      <c r="AL25" s="30" t="s">
        <v>166</v>
      </c>
      <c r="AM25" s="30" t="s">
        <v>177</v>
      </c>
      <c r="AN25" s="28" t="s">
        <v>167</v>
      </c>
      <c r="AO25" s="28" t="s">
        <v>176</v>
      </c>
      <c r="AP25" s="27" t="s">
        <v>237</v>
      </c>
      <c r="AQ25" s="27" t="s">
        <v>229</v>
      </c>
      <c r="AR25" s="27"/>
      <c r="AS25" s="27"/>
      <c r="AT25" s="27"/>
      <c r="AU25" s="27"/>
      <c r="AV25" s="27"/>
      <c r="AW25" s="27"/>
      <c r="AX25" s="27"/>
      <c r="AY25" s="26">
        <v>15.228</v>
      </c>
      <c r="AZ25" s="27">
        <f t="shared" si="2"/>
        <v>152280</v>
      </c>
      <c r="BA25" s="27">
        <f t="shared" ref="BA25:BA28" si="4">AZ25*0.4</f>
        <v>60912</v>
      </c>
      <c r="BB25" s="63" t="s">
        <v>345</v>
      </c>
      <c r="BC25" s="38" t="s">
        <v>279</v>
      </c>
      <c r="BD25" s="38" t="s">
        <v>294</v>
      </c>
      <c r="BE25" s="38" t="s">
        <v>294</v>
      </c>
    </row>
    <row r="26" spans="1:57" ht="100.5" hidden="1" customHeight="1" x14ac:dyDescent="0.35">
      <c r="A26" s="27" t="s">
        <v>256</v>
      </c>
      <c r="B26" s="26" t="s">
        <v>257</v>
      </c>
      <c r="C26" s="37"/>
      <c r="D26" s="26" t="s">
        <v>162</v>
      </c>
      <c r="E26" s="26" t="s">
        <v>199</v>
      </c>
      <c r="F26" s="27" t="s">
        <v>196</v>
      </c>
      <c r="G26" s="27"/>
      <c r="H26" s="27" t="s">
        <v>170</v>
      </c>
      <c r="I26" s="31" t="s">
        <v>183</v>
      </c>
      <c r="J26" s="28" t="s">
        <v>176</v>
      </c>
      <c r="K26" s="28" t="s">
        <v>167</v>
      </c>
      <c r="L26" s="28" t="s">
        <v>167</v>
      </c>
      <c r="M26" s="30" t="s">
        <v>166</v>
      </c>
      <c r="N26" s="35" t="s">
        <v>168</v>
      </c>
      <c r="O26" s="30" t="s">
        <v>166</v>
      </c>
      <c r="P26" s="30" t="s">
        <v>166</v>
      </c>
      <c r="Q26" s="29" t="s">
        <v>176</v>
      </c>
      <c r="R26" s="28" t="s">
        <v>167</v>
      </c>
      <c r="S26" s="28" t="s">
        <v>167</v>
      </c>
      <c r="T26" s="30" t="s">
        <v>166</v>
      </c>
      <c r="U26" s="30" t="s">
        <v>166</v>
      </c>
      <c r="V26" s="30" t="s">
        <v>166</v>
      </c>
      <c r="W26" s="30" t="s">
        <v>166</v>
      </c>
      <c r="X26" s="28" t="s">
        <v>167</v>
      </c>
      <c r="Y26" s="30" t="s">
        <v>166</v>
      </c>
      <c r="Z26" s="30" t="s">
        <v>166</v>
      </c>
      <c r="AA26" s="30" t="s">
        <v>166</v>
      </c>
      <c r="AB26" s="30" t="s">
        <v>166</v>
      </c>
      <c r="AC26" s="28" t="s">
        <v>167</v>
      </c>
      <c r="AD26" s="35" t="s">
        <v>168</v>
      </c>
      <c r="AE26" s="28" t="s">
        <v>167</v>
      </c>
      <c r="AF26" s="30" t="s">
        <v>166</v>
      </c>
      <c r="AG26" s="28" t="s">
        <v>167</v>
      </c>
      <c r="AH26" s="32" t="s">
        <v>177</v>
      </c>
      <c r="AI26" s="32" t="s">
        <v>177</v>
      </c>
      <c r="AJ26" s="29" t="s">
        <v>176</v>
      </c>
      <c r="AK26" s="29" t="s">
        <v>176</v>
      </c>
      <c r="AL26" s="30" t="s">
        <v>166</v>
      </c>
      <c r="AM26" s="30" t="s">
        <v>177</v>
      </c>
      <c r="AN26" s="30" t="s">
        <v>177</v>
      </c>
      <c r="AO26" s="28" t="s">
        <v>176</v>
      </c>
      <c r="AP26" s="27" t="s">
        <v>197</v>
      </c>
      <c r="AQ26" s="27" t="s">
        <v>229</v>
      </c>
      <c r="AR26" s="27"/>
      <c r="AS26" s="27"/>
      <c r="AT26" s="27"/>
      <c r="AU26" s="27"/>
      <c r="AV26" s="27"/>
      <c r="AW26" s="27"/>
      <c r="AX26" s="27"/>
      <c r="AY26" s="26">
        <v>68.665999999999997</v>
      </c>
      <c r="AZ26" s="27">
        <f t="shared" si="2"/>
        <v>686660</v>
      </c>
      <c r="BA26" s="27">
        <f t="shared" si="4"/>
        <v>274664</v>
      </c>
      <c r="BB26" s="63" t="s">
        <v>345</v>
      </c>
      <c r="BC26" s="38" t="s">
        <v>279</v>
      </c>
      <c r="BD26" s="38" t="s">
        <v>294</v>
      </c>
      <c r="BE26" s="38" t="s">
        <v>294</v>
      </c>
    </row>
    <row r="27" spans="1:57" ht="87" hidden="1" x14ac:dyDescent="0.35">
      <c r="A27" s="38" t="s">
        <v>263</v>
      </c>
      <c r="B27" s="38"/>
      <c r="C27" s="38"/>
      <c r="D27" s="38" t="s">
        <v>262</v>
      </c>
      <c r="E27" s="39" t="s">
        <v>199</v>
      </c>
      <c r="F27" s="38" t="s">
        <v>165</v>
      </c>
      <c r="G27" s="38" t="s">
        <v>346</v>
      </c>
      <c r="H27" s="38"/>
      <c r="I27" s="38" t="s">
        <v>170</v>
      </c>
      <c r="J27" s="28" t="s">
        <v>176</v>
      </c>
      <c r="K27" s="28" t="s">
        <v>176</v>
      </c>
      <c r="L27" s="28" t="s">
        <v>176</v>
      </c>
      <c r="M27" s="28" t="s">
        <v>176</v>
      </c>
      <c r="N27" s="35" t="s">
        <v>179</v>
      </c>
      <c r="O27" s="28" t="s">
        <v>176</v>
      </c>
      <c r="P27" s="28" t="s">
        <v>176</v>
      </c>
      <c r="Q27" s="28" t="s">
        <v>176</v>
      </c>
      <c r="R27" s="35" t="s">
        <v>179</v>
      </c>
      <c r="S27" s="28" t="s">
        <v>176</v>
      </c>
      <c r="T27" s="30" t="s">
        <v>177</v>
      </c>
      <c r="U27" s="30" t="s">
        <v>177</v>
      </c>
      <c r="V27" s="30" t="s">
        <v>177</v>
      </c>
      <c r="W27" s="30" t="s">
        <v>177</v>
      </c>
      <c r="X27" s="30" t="s">
        <v>177</v>
      </c>
      <c r="Y27" s="28" t="s">
        <v>176</v>
      </c>
      <c r="Z27" s="30" t="s">
        <v>177</v>
      </c>
      <c r="AA27" s="28" t="s">
        <v>176</v>
      </c>
      <c r="AB27" s="28" t="s">
        <v>176</v>
      </c>
      <c r="AC27" s="28" t="s">
        <v>176</v>
      </c>
      <c r="AD27" s="28" t="s">
        <v>176</v>
      </c>
      <c r="AE27" s="28" t="s">
        <v>176</v>
      </c>
      <c r="AF27" s="28" t="s">
        <v>176</v>
      </c>
      <c r="AG27" s="28" t="s">
        <v>176</v>
      </c>
      <c r="AH27" s="30" t="s">
        <v>177</v>
      </c>
      <c r="AI27" s="28" t="s">
        <v>176</v>
      </c>
      <c r="AJ27" s="28" t="s">
        <v>176</v>
      </c>
      <c r="AK27" s="28" t="s">
        <v>176</v>
      </c>
      <c r="AL27" s="28" t="s">
        <v>176</v>
      </c>
      <c r="AM27" s="28" t="s">
        <v>176</v>
      </c>
      <c r="AN27" s="28" t="s">
        <v>176</v>
      </c>
      <c r="AO27" s="28" t="s">
        <v>176</v>
      </c>
      <c r="AP27" s="38" t="s">
        <v>264</v>
      </c>
      <c r="AQ27" s="27" t="s">
        <v>229</v>
      </c>
      <c r="AR27" s="38"/>
      <c r="AS27" s="38"/>
      <c r="AT27" s="38"/>
      <c r="AU27" s="38"/>
      <c r="AV27" s="38"/>
      <c r="AW27" s="38"/>
      <c r="AX27" s="38"/>
      <c r="AY27" s="38">
        <v>27.11</v>
      </c>
      <c r="AZ27" s="27">
        <f t="shared" si="2"/>
        <v>271100</v>
      </c>
      <c r="BA27" s="27">
        <f t="shared" si="4"/>
        <v>108440</v>
      </c>
      <c r="BB27" s="63" t="s">
        <v>345</v>
      </c>
      <c r="BC27" s="38" t="s">
        <v>279</v>
      </c>
      <c r="BD27" s="38" t="s">
        <v>294</v>
      </c>
      <c r="BE27" s="38" t="s">
        <v>294</v>
      </c>
    </row>
    <row r="28" spans="1:57" s="19" customFormat="1" ht="222" customHeight="1" x14ac:dyDescent="0.35">
      <c r="A28" s="60" t="s">
        <v>277</v>
      </c>
      <c r="B28" s="27" t="s">
        <v>248</v>
      </c>
      <c r="C28" s="36"/>
      <c r="D28" s="26" t="s">
        <v>265</v>
      </c>
      <c r="E28" s="27" t="s">
        <v>228</v>
      </c>
      <c r="F28" s="27" t="s">
        <v>192</v>
      </c>
      <c r="G28" s="27" t="s">
        <v>191</v>
      </c>
      <c r="H28" s="27"/>
      <c r="I28" s="27" t="s">
        <v>170</v>
      </c>
      <c r="J28" s="28" t="s">
        <v>176</v>
      </c>
      <c r="K28" s="28" t="s">
        <v>176</v>
      </c>
      <c r="L28" s="28" t="s">
        <v>176</v>
      </c>
      <c r="M28" s="30" t="s">
        <v>177</v>
      </c>
      <c r="N28" s="28" t="s">
        <v>176</v>
      </c>
      <c r="O28" s="28" t="s">
        <v>176</v>
      </c>
      <c r="P28" s="35" t="s">
        <v>168</v>
      </c>
      <c r="Q28" s="35" t="s">
        <v>168</v>
      </c>
      <c r="R28" s="30" t="s">
        <v>177</v>
      </c>
      <c r="S28" s="28" t="s">
        <v>176</v>
      </c>
      <c r="T28" s="28" t="s">
        <v>176</v>
      </c>
      <c r="U28" s="28" t="s">
        <v>176</v>
      </c>
      <c r="V28" s="35" t="s">
        <v>179</v>
      </c>
      <c r="W28" s="28" t="s">
        <v>176</v>
      </c>
      <c r="X28" s="30" t="s">
        <v>177</v>
      </c>
      <c r="Y28" s="28" t="s">
        <v>176</v>
      </c>
      <c r="Z28" s="30" t="s">
        <v>177</v>
      </c>
      <c r="AA28" s="28" t="s">
        <v>176</v>
      </c>
      <c r="AB28" s="28" t="s">
        <v>176</v>
      </c>
      <c r="AC28" s="28" t="s">
        <v>176</v>
      </c>
      <c r="AD28" s="30" t="s">
        <v>177</v>
      </c>
      <c r="AE28" s="30" t="s">
        <v>177</v>
      </c>
      <c r="AF28" s="30" t="s">
        <v>177</v>
      </c>
      <c r="AG28" s="28" t="s">
        <v>176</v>
      </c>
      <c r="AH28" s="30" t="s">
        <v>177</v>
      </c>
      <c r="AI28" s="28" t="s">
        <v>176</v>
      </c>
      <c r="AJ28" s="28" t="s">
        <v>176</v>
      </c>
      <c r="AK28" s="30" t="s">
        <v>177</v>
      </c>
      <c r="AL28" s="30" t="s">
        <v>166</v>
      </c>
      <c r="AM28" s="30" t="s">
        <v>177</v>
      </c>
      <c r="AN28" s="28" t="s">
        <v>167</v>
      </c>
      <c r="AO28" s="28" t="s">
        <v>176</v>
      </c>
      <c r="AP28" s="27" t="s">
        <v>271</v>
      </c>
      <c r="AQ28" s="27" t="s">
        <v>229</v>
      </c>
      <c r="AR28" s="28" t="s">
        <v>167</v>
      </c>
      <c r="AS28" s="30" t="s">
        <v>166</v>
      </c>
      <c r="AT28" s="30" t="s">
        <v>166</v>
      </c>
      <c r="AU28" s="27" t="s">
        <v>270</v>
      </c>
      <c r="AV28" s="27" t="s">
        <v>347</v>
      </c>
      <c r="AW28" s="27" t="s">
        <v>293</v>
      </c>
      <c r="AX28" s="27" t="s">
        <v>343</v>
      </c>
      <c r="AY28" s="39">
        <v>73.959000000000003</v>
      </c>
      <c r="AZ28" s="27">
        <f t="shared" si="2"/>
        <v>739590</v>
      </c>
      <c r="BA28" s="27">
        <f t="shared" si="4"/>
        <v>295836</v>
      </c>
      <c r="BB28" s="39" t="s">
        <v>274</v>
      </c>
      <c r="BC28" s="38" t="s">
        <v>279</v>
      </c>
      <c r="BD28" s="39" t="s">
        <v>294</v>
      </c>
      <c r="BE28" s="38" t="s">
        <v>294</v>
      </c>
    </row>
    <row r="29" spans="1:57" ht="116" x14ac:dyDescent="0.35">
      <c r="A29" s="69" t="s">
        <v>318</v>
      </c>
      <c r="B29" s="38" t="s">
        <v>328</v>
      </c>
      <c r="C29" s="27" t="s">
        <v>320</v>
      </c>
      <c r="D29" s="27" t="s">
        <v>319</v>
      </c>
      <c r="E29" s="27"/>
      <c r="F29" s="27"/>
      <c r="G29" s="60" t="s">
        <v>336</v>
      </c>
      <c r="H29" s="27" t="s">
        <v>342</v>
      </c>
      <c r="I29" s="27" t="s">
        <v>330</v>
      </c>
      <c r="J29" s="28" t="s">
        <v>176</v>
      </c>
      <c r="K29" s="28" t="s">
        <v>176</v>
      </c>
      <c r="L29" s="28" t="s">
        <v>176</v>
      </c>
      <c r="M29" s="30" t="s">
        <v>166</v>
      </c>
      <c r="N29" s="28" t="s">
        <v>176</v>
      </c>
      <c r="O29" s="28" t="s">
        <v>176</v>
      </c>
      <c r="P29" s="28" t="s">
        <v>176</v>
      </c>
      <c r="Q29" s="28" t="s">
        <v>176</v>
      </c>
      <c r="R29" s="30" t="s">
        <v>166</v>
      </c>
      <c r="S29" s="28" t="s">
        <v>176</v>
      </c>
      <c r="T29" s="28" t="s">
        <v>176</v>
      </c>
      <c r="U29" s="28" t="s">
        <v>176</v>
      </c>
      <c r="V29" s="28" t="s">
        <v>176</v>
      </c>
      <c r="W29" s="28" t="s">
        <v>176</v>
      </c>
      <c r="X29" s="28" t="s">
        <v>176</v>
      </c>
      <c r="Y29" s="30" t="s">
        <v>166</v>
      </c>
      <c r="Z29" s="28" t="s">
        <v>176</v>
      </c>
      <c r="AA29" s="30" t="s">
        <v>166</v>
      </c>
      <c r="AB29" s="30" t="s">
        <v>166</v>
      </c>
      <c r="AC29" s="28" t="s">
        <v>176</v>
      </c>
      <c r="AD29" s="28" t="s">
        <v>176</v>
      </c>
      <c r="AE29" s="28" t="s">
        <v>176</v>
      </c>
      <c r="AF29" s="28" t="s">
        <v>176</v>
      </c>
      <c r="AG29" s="28" t="s">
        <v>176</v>
      </c>
      <c r="AH29" s="30" t="s">
        <v>166</v>
      </c>
      <c r="AI29" s="30" t="s">
        <v>166</v>
      </c>
      <c r="AJ29" s="28" t="s">
        <v>176</v>
      </c>
      <c r="AK29" s="28" t="s">
        <v>176</v>
      </c>
      <c r="AL29" s="28" t="s">
        <v>176</v>
      </c>
      <c r="AM29" s="28" t="s">
        <v>176</v>
      </c>
      <c r="AN29" s="28" t="s">
        <v>176</v>
      </c>
      <c r="AO29" s="28" t="s">
        <v>176</v>
      </c>
      <c r="AP29" s="26" t="s">
        <v>340</v>
      </c>
      <c r="AQ29" s="26" t="s">
        <v>230</v>
      </c>
      <c r="AR29" s="28" t="s">
        <v>176</v>
      </c>
      <c r="AS29" s="28" t="s">
        <v>176</v>
      </c>
      <c r="AT29" s="28" t="s">
        <v>176</v>
      </c>
      <c r="AU29" s="27" t="s">
        <v>333</v>
      </c>
      <c r="AV29" s="27" t="s">
        <v>334</v>
      </c>
      <c r="AW29" s="27" t="s">
        <v>335</v>
      </c>
      <c r="AX29" s="27" t="s">
        <v>187</v>
      </c>
      <c r="AY29" s="59">
        <v>18.2</v>
      </c>
      <c r="AZ29" s="59">
        <f t="shared" ref="AZ29:AZ34" si="5">AY29*10000</f>
        <v>182000</v>
      </c>
      <c r="BA29" s="59">
        <f t="shared" ref="BA29:BA34" si="6">AZ29*0.4</f>
        <v>72800</v>
      </c>
      <c r="BB29" s="62" t="s">
        <v>337</v>
      </c>
      <c r="BC29" s="61" t="s">
        <v>332</v>
      </c>
      <c r="BD29" s="38"/>
      <c r="BE29" s="38" t="s">
        <v>315</v>
      </c>
    </row>
    <row r="30" spans="1:57" ht="159.5" x14ac:dyDescent="0.35">
      <c r="A30" s="60" t="s">
        <v>321</v>
      </c>
      <c r="B30" s="38" t="s">
        <v>329</v>
      </c>
      <c r="C30" s="27" t="s">
        <v>323</v>
      </c>
      <c r="D30" s="59" t="s">
        <v>322</v>
      </c>
      <c r="E30" s="27"/>
      <c r="F30" s="27"/>
      <c r="G30" s="60" t="s">
        <v>339</v>
      </c>
      <c r="H30" s="27" t="s">
        <v>342</v>
      </c>
      <c r="I30" s="27" t="s">
        <v>330</v>
      </c>
      <c r="J30" s="28" t="s">
        <v>176</v>
      </c>
      <c r="K30" s="28" t="s">
        <v>176</v>
      </c>
      <c r="L30" s="28" t="s">
        <v>176</v>
      </c>
      <c r="M30" s="28" t="s">
        <v>176</v>
      </c>
      <c r="N30" s="28" t="s">
        <v>176</v>
      </c>
      <c r="O30" s="28" t="s">
        <v>176</v>
      </c>
      <c r="P30" s="28" t="s">
        <v>176</v>
      </c>
      <c r="Q30" s="28" t="s">
        <v>176</v>
      </c>
      <c r="R30" s="28" t="s">
        <v>176</v>
      </c>
      <c r="S30" s="28" t="s">
        <v>176</v>
      </c>
      <c r="T30" s="28" t="s">
        <v>176</v>
      </c>
      <c r="U30" s="28" t="s">
        <v>176</v>
      </c>
      <c r="V30" s="28" t="s">
        <v>176</v>
      </c>
      <c r="W30" s="28" t="s">
        <v>176</v>
      </c>
      <c r="X30" s="30" t="s">
        <v>166</v>
      </c>
      <c r="Y30" s="28" t="s">
        <v>176</v>
      </c>
      <c r="Z30" s="28" t="s">
        <v>176</v>
      </c>
      <c r="AA30" s="30" t="s">
        <v>166</v>
      </c>
      <c r="AB30" s="30" t="s">
        <v>166</v>
      </c>
      <c r="AC30" s="28" t="s">
        <v>176</v>
      </c>
      <c r="AD30" s="28" t="s">
        <v>176</v>
      </c>
      <c r="AE30" s="28" t="s">
        <v>176</v>
      </c>
      <c r="AF30" s="28" t="s">
        <v>176</v>
      </c>
      <c r="AG30" s="28" t="s">
        <v>176</v>
      </c>
      <c r="AH30" s="30" t="s">
        <v>166</v>
      </c>
      <c r="AI30" s="30" t="s">
        <v>166</v>
      </c>
      <c r="AJ30" s="28" t="s">
        <v>176</v>
      </c>
      <c r="AK30" s="28" t="s">
        <v>176</v>
      </c>
      <c r="AL30" s="28" t="s">
        <v>176</v>
      </c>
      <c r="AM30" s="28" t="s">
        <v>176</v>
      </c>
      <c r="AN30" s="28" t="s">
        <v>176</v>
      </c>
      <c r="AO30" s="28" t="s">
        <v>176</v>
      </c>
      <c r="AP30" s="26" t="s">
        <v>340</v>
      </c>
      <c r="AQ30" s="26" t="s">
        <v>230</v>
      </c>
      <c r="AR30" s="28" t="s">
        <v>176</v>
      </c>
      <c r="AS30" s="28" t="s">
        <v>176</v>
      </c>
      <c r="AT30" s="28" t="s">
        <v>176</v>
      </c>
      <c r="AU30" s="27" t="s">
        <v>333</v>
      </c>
      <c r="AV30" s="27" t="s">
        <v>334</v>
      </c>
      <c r="AW30" s="27" t="s">
        <v>335</v>
      </c>
      <c r="AX30" s="27" t="s">
        <v>187</v>
      </c>
      <c r="AY30" s="59">
        <v>5.3</v>
      </c>
      <c r="AZ30" s="59">
        <f t="shared" si="5"/>
        <v>53000</v>
      </c>
      <c r="BA30" s="59">
        <f t="shared" si="6"/>
        <v>21200</v>
      </c>
      <c r="BB30" s="62" t="s">
        <v>337</v>
      </c>
      <c r="BC30" s="61" t="s">
        <v>332</v>
      </c>
      <c r="BD30" s="38"/>
      <c r="BE30" s="38" t="s">
        <v>315</v>
      </c>
    </row>
    <row r="31" spans="1:57" ht="159.5" x14ac:dyDescent="0.35">
      <c r="A31" s="60" t="s">
        <v>324</v>
      </c>
      <c r="B31" s="38" t="s">
        <v>327</v>
      </c>
      <c r="C31" s="27" t="s">
        <v>326</v>
      </c>
      <c r="D31" s="27" t="s">
        <v>325</v>
      </c>
      <c r="E31" s="59"/>
      <c r="F31" s="27"/>
      <c r="G31" s="60" t="s">
        <v>331</v>
      </c>
      <c r="H31" s="27" t="s">
        <v>342</v>
      </c>
      <c r="I31" s="27" t="s">
        <v>330</v>
      </c>
      <c r="J31" s="28" t="s">
        <v>176</v>
      </c>
      <c r="K31" s="28" t="s">
        <v>176</v>
      </c>
      <c r="L31" s="28" t="s">
        <v>176</v>
      </c>
      <c r="M31" s="28" t="s">
        <v>176</v>
      </c>
      <c r="N31" s="28" t="s">
        <v>176</v>
      </c>
      <c r="O31" s="28" t="s">
        <v>176</v>
      </c>
      <c r="P31" s="28" t="s">
        <v>176</v>
      </c>
      <c r="Q31" s="28" t="s">
        <v>176</v>
      </c>
      <c r="R31" s="30" t="s">
        <v>166</v>
      </c>
      <c r="S31" s="28" t="s">
        <v>176</v>
      </c>
      <c r="T31" s="28" t="s">
        <v>176</v>
      </c>
      <c r="U31" s="28" t="s">
        <v>176</v>
      </c>
      <c r="V31" s="28" t="s">
        <v>176</v>
      </c>
      <c r="W31" s="28" t="s">
        <v>176</v>
      </c>
      <c r="X31" s="28" t="s">
        <v>176</v>
      </c>
      <c r="Y31" s="28" t="s">
        <v>176</v>
      </c>
      <c r="Z31" s="28" t="s">
        <v>176</v>
      </c>
      <c r="AA31" s="30" t="s">
        <v>166</v>
      </c>
      <c r="AB31" s="30" t="s">
        <v>166</v>
      </c>
      <c r="AC31" s="28" t="s">
        <v>176</v>
      </c>
      <c r="AD31" s="28" t="s">
        <v>176</v>
      </c>
      <c r="AE31" s="28" t="s">
        <v>176</v>
      </c>
      <c r="AF31" s="28" t="s">
        <v>176</v>
      </c>
      <c r="AG31" s="28" t="s">
        <v>176</v>
      </c>
      <c r="AH31" s="28" t="s">
        <v>176</v>
      </c>
      <c r="AI31" s="28" t="s">
        <v>176</v>
      </c>
      <c r="AJ31" s="28" t="s">
        <v>176</v>
      </c>
      <c r="AK31" s="28" t="s">
        <v>176</v>
      </c>
      <c r="AL31" s="28" t="s">
        <v>176</v>
      </c>
      <c r="AM31" s="28" t="s">
        <v>176</v>
      </c>
      <c r="AN31" s="28" t="s">
        <v>176</v>
      </c>
      <c r="AO31" s="28" t="s">
        <v>176</v>
      </c>
      <c r="AP31" s="26" t="s">
        <v>341</v>
      </c>
      <c r="AQ31" s="26" t="s">
        <v>230</v>
      </c>
      <c r="AR31" s="28" t="s">
        <v>176</v>
      </c>
      <c r="AS31" s="28" t="s">
        <v>176</v>
      </c>
      <c r="AT31" s="28" t="s">
        <v>176</v>
      </c>
      <c r="AU31" s="27" t="s">
        <v>333</v>
      </c>
      <c r="AV31" s="27" t="s">
        <v>334</v>
      </c>
      <c r="AW31" s="27" t="s">
        <v>335</v>
      </c>
      <c r="AX31" s="27" t="s">
        <v>187</v>
      </c>
      <c r="AY31" s="59">
        <v>19</v>
      </c>
      <c r="AZ31" s="59">
        <f t="shared" si="5"/>
        <v>190000</v>
      </c>
      <c r="BA31" s="59">
        <f t="shared" si="6"/>
        <v>76000</v>
      </c>
      <c r="BB31" s="62" t="s">
        <v>338</v>
      </c>
      <c r="BC31" s="61" t="s">
        <v>332</v>
      </c>
      <c r="BD31" s="38"/>
      <c r="BE31" s="38" t="s">
        <v>315</v>
      </c>
    </row>
    <row r="32" spans="1:57" ht="58" x14ac:dyDescent="0.35">
      <c r="A32" s="60" t="s">
        <v>350</v>
      </c>
      <c r="B32" s="71"/>
      <c r="C32" s="71"/>
      <c r="D32" s="71" t="s">
        <v>352</v>
      </c>
      <c r="E32" s="27" t="s">
        <v>228</v>
      </c>
      <c r="F32" s="71" t="s">
        <v>330</v>
      </c>
      <c r="G32" s="71" t="s">
        <v>359</v>
      </c>
      <c r="H32" s="71" t="s">
        <v>356</v>
      </c>
      <c r="I32" s="71" t="s">
        <v>330</v>
      </c>
      <c r="J32" s="28" t="s">
        <v>176</v>
      </c>
      <c r="K32" s="28" t="s">
        <v>176</v>
      </c>
      <c r="L32" s="28" t="s">
        <v>176</v>
      </c>
      <c r="M32" s="28" t="s">
        <v>176</v>
      </c>
      <c r="N32" s="28" t="s">
        <v>176</v>
      </c>
      <c r="O32" s="28" t="s">
        <v>176</v>
      </c>
      <c r="P32" s="28" t="s">
        <v>176</v>
      </c>
      <c r="Q32" s="28" t="s">
        <v>176</v>
      </c>
      <c r="R32" s="28" t="s">
        <v>176</v>
      </c>
      <c r="S32" s="28" t="s">
        <v>176</v>
      </c>
      <c r="T32" s="28" t="s">
        <v>176</v>
      </c>
      <c r="U32" s="28" t="s">
        <v>176</v>
      </c>
      <c r="V32" s="28" t="s">
        <v>176</v>
      </c>
      <c r="W32" s="28" t="s">
        <v>176</v>
      </c>
      <c r="X32" s="28" t="s">
        <v>176</v>
      </c>
      <c r="Y32" s="28" t="s">
        <v>176</v>
      </c>
      <c r="Z32" s="28" t="s">
        <v>176</v>
      </c>
      <c r="AA32" s="28" t="s">
        <v>176</v>
      </c>
      <c r="AB32" s="28" t="s">
        <v>176</v>
      </c>
      <c r="AC32" s="28" t="s">
        <v>176</v>
      </c>
      <c r="AD32" s="28" t="s">
        <v>176</v>
      </c>
      <c r="AE32" s="28" t="s">
        <v>176</v>
      </c>
      <c r="AF32" s="28" t="s">
        <v>176</v>
      </c>
      <c r="AG32" s="28" t="s">
        <v>176</v>
      </c>
      <c r="AH32" s="28" t="s">
        <v>176</v>
      </c>
      <c r="AI32" s="28" t="s">
        <v>176</v>
      </c>
      <c r="AJ32" s="28" t="s">
        <v>176</v>
      </c>
      <c r="AK32" s="28" t="s">
        <v>176</v>
      </c>
      <c r="AL32" s="28" t="s">
        <v>176</v>
      </c>
      <c r="AM32" s="28" t="s">
        <v>176</v>
      </c>
      <c r="AN32" s="28" t="s">
        <v>176</v>
      </c>
      <c r="AO32" s="28" t="s">
        <v>176</v>
      </c>
      <c r="AP32" s="38" t="s">
        <v>357</v>
      </c>
      <c r="AQ32" s="39" t="s">
        <v>230</v>
      </c>
      <c r="AR32" s="28" t="s">
        <v>176</v>
      </c>
      <c r="AS32" s="28" t="s">
        <v>176</v>
      </c>
      <c r="AT32" s="28" t="s">
        <v>176</v>
      </c>
      <c r="AU32" s="27" t="s">
        <v>333</v>
      </c>
      <c r="AV32" s="27" t="s">
        <v>334</v>
      </c>
      <c r="AW32" s="27" t="s">
        <v>335</v>
      </c>
      <c r="AX32" s="27" t="s">
        <v>187</v>
      </c>
      <c r="AY32" s="27">
        <v>0.45</v>
      </c>
      <c r="AZ32" s="27">
        <f t="shared" si="5"/>
        <v>4500</v>
      </c>
      <c r="BA32" s="27">
        <f t="shared" si="6"/>
        <v>1800</v>
      </c>
      <c r="BB32" s="39" t="s">
        <v>358</v>
      </c>
      <c r="BC32" s="61" t="s">
        <v>332</v>
      </c>
      <c r="BD32" s="38"/>
      <c r="BE32" s="38" t="s">
        <v>315</v>
      </c>
    </row>
    <row r="33" spans="1:57" ht="43.5" x14ac:dyDescent="0.35">
      <c r="A33" s="60" t="s">
        <v>349</v>
      </c>
      <c r="B33" s="71"/>
      <c r="C33" s="71"/>
      <c r="D33" s="71" t="s">
        <v>353</v>
      </c>
      <c r="E33" s="27" t="s">
        <v>228</v>
      </c>
      <c r="F33" s="71" t="s">
        <v>330</v>
      </c>
      <c r="G33" s="71" t="s">
        <v>360</v>
      </c>
      <c r="H33" s="71" t="s">
        <v>356</v>
      </c>
      <c r="I33" s="71" t="s">
        <v>330</v>
      </c>
      <c r="J33" s="28" t="s">
        <v>176</v>
      </c>
      <c r="K33" s="28" t="s">
        <v>176</v>
      </c>
      <c r="L33" s="28" t="s">
        <v>176</v>
      </c>
      <c r="M33" s="28" t="s">
        <v>176</v>
      </c>
      <c r="N33" s="28" t="s">
        <v>176</v>
      </c>
      <c r="O33" s="28" t="s">
        <v>176</v>
      </c>
      <c r="P33" s="28" t="s">
        <v>176</v>
      </c>
      <c r="Q33" s="28" t="s">
        <v>176</v>
      </c>
      <c r="R33" s="28" t="s">
        <v>176</v>
      </c>
      <c r="S33" s="28" t="s">
        <v>176</v>
      </c>
      <c r="T33" s="28" t="s">
        <v>176</v>
      </c>
      <c r="U33" s="28" t="s">
        <v>176</v>
      </c>
      <c r="V33" s="28" t="s">
        <v>176</v>
      </c>
      <c r="W33" s="28" t="s">
        <v>176</v>
      </c>
      <c r="X33" s="28" t="s">
        <v>176</v>
      </c>
      <c r="Y33" s="28" t="s">
        <v>176</v>
      </c>
      <c r="Z33" s="28" t="s">
        <v>176</v>
      </c>
      <c r="AA33" s="28" t="s">
        <v>176</v>
      </c>
      <c r="AB33" s="28" t="s">
        <v>176</v>
      </c>
      <c r="AC33" s="28" t="s">
        <v>176</v>
      </c>
      <c r="AD33" s="28" t="s">
        <v>176</v>
      </c>
      <c r="AE33" s="28" t="s">
        <v>176</v>
      </c>
      <c r="AF33" s="28" t="s">
        <v>176</v>
      </c>
      <c r="AG33" s="28" t="s">
        <v>176</v>
      </c>
      <c r="AH33" s="28" t="s">
        <v>176</v>
      </c>
      <c r="AI33" s="28" t="s">
        <v>176</v>
      </c>
      <c r="AJ33" s="28" t="s">
        <v>176</v>
      </c>
      <c r="AK33" s="28" t="s">
        <v>176</v>
      </c>
      <c r="AL33" s="28" t="s">
        <v>176</v>
      </c>
      <c r="AM33" s="28" t="s">
        <v>176</v>
      </c>
      <c r="AN33" s="28" t="s">
        <v>176</v>
      </c>
      <c r="AO33" s="28" t="s">
        <v>176</v>
      </c>
      <c r="AP33" s="38" t="s">
        <v>357</v>
      </c>
      <c r="AQ33" s="39" t="s">
        <v>230</v>
      </c>
      <c r="AR33" s="28" t="s">
        <v>176</v>
      </c>
      <c r="AS33" s="28" t="s">
        <v>176</v>
      </c>
      <c r="AT33" s="28" t="s">
        <v>176</v>
      </c>
      <c r="AU33" s="27" t="s">
        <v>333</v>
      </c>
      <c r="AV33" s="27" t="s">
        <v>334</v>
      </c>
      <c r="AW33" s="27" t="s">
        <v>335</v>
      </c>
      <c r="AX33" s="27" t="s">
        <v>187</v>
      </c>
      <c r="AY33" s="27">
        <v>1.86</v>
      </c>
      <c r="AZ33" s="27">
        <f t="shared" si="5"/>
        <v>18600</v>
      </c>
      <c r="BA33" s="27">
        <f t="shared" si="6"/>
        <v>7440</v>
      </c>
      <c r="BB33" s="39" t="s">
        <v>358</v>
      </c>
      <c r="BC33" s="61" t="s">
        <v>332</v>
      </c>
      <c r="BD33" s="38"/>
      <c r="BE33" s="38" t="s">
        <v>315</v>
      </c>
    </row>
    <row r="34" spans="1:57" ht="58" x14ac:dyDescent="0.35">
      <c r="A34" s="60" t="s">
        <v>351</v>
      </c>
      <c r="B34" s="71"/>
      <c r="C34" s="71"/>
      <c r="D34" s="71" t="s">
        <v>354</v>
      </c>
      <c r="E34" s="27" t="s">
        <v>228</v>
      </c>
      <c r="F34" s="71" t="s">
        <v>355</v>
      </c>
      <c r="G34" s="71" t="s">
        <v>361</v>
      </c>
      <c r="H34" s="71" t="s">
        <v>356</v>
      </c>
      <c r="I34" s="71" t="s">
        <v>330</v>
      </c>
      <c r="J34" s="28" t="s">
        <v>176</v>
      </c>
      <c r="K34" s="28" t="s">
        <v>176</v>
      </c>
      <c r="L34" s="28" t="s">
        <v>176</v>
      </c>
      <c r="M34" s="28" t="s">
        <v>176</v>
      </c>
      <c r="N34" s="28" t="s">
        <v>176</v>
      </c>
      <c r="O34" s="28" t="s">
        <v>176</v>
      </c>
      <c r="P34" s="28" t="s">
        <v>176</v>
      </c>
      <c r="Q34" s="28" t="s">
        <v>176</v>
      </c>
      <c r="R34" s="28" t="s">
        <v>176</v>
      </c>
      <c r="S34" s="28" t="s">
        <v>176</v>
      </c>
      <c r="T34" s="28" t="s">
        <v>176</v>
      </c>
      <c r="U34" s="28" t="s">
        <v>176</v>
      </c>
      <c r="V34" s="28" t="s">
        <v>176</v>
      </c>
      <c r="W34" s="28" t="s">
        <v>176</v>
      </c>
      <c r="X34" s="28" t="s">
        <v>176</v>
      </c>
      <c r="Y34" s="28" t="s">
        <v>176</v>
      </c>
      <c r="Z34" s="28" t="s">
        <v>176</v>
      </c>
      <c r="AA34" s="28" t="s">
        <v>176</v>
      </c>
      <c r="AB34" s="28" t="s">
        <v>176</v>
      </c>
      <c r="AC34" s="28" t="s">
        <v>176</v>
      </c>
      <c r="AD34" s="28" t="s">
        <v>176</v>
      </c>
      <c r="AE34" s="28" t="s">
        <v>176</v>
      </c>
      <c r="AF34" s="28" t="s">
        <v>176</v>
      </c>
      <c r="AG34" s="28" t="s">
        <v>176</v>
      </c>
      <c r="AH34" s="28" t="s">
        <v>176</v>
      </c>
      <c r="AI34" s="28" t="s">
        <v>176</v>
      </c>
      <c r="AJ34" s="28" t="s">
        <v>176</v>
      </c>
      <c r="AK34" s="28" t="s">
        <v>176</v>
      </c>
      <c r="AL34" s="28" t="s">
        <v>176</v>
      </c>
      <c r="AM34" s="28" t="s">
        <v>176</v>
      </c>
      <c r="AN34" s="28" t="s">
        <v>176</v>
      </c>
      <c r="AO34" s="28" t="s">
        <v>176</v>
      </c>
      <c r="AP34" s="38" t="s">
        <v>357</v>
      </c>
      <c r="AQ34" s="39" t="s">
        <v>230</v>
      </c>
      <c r="AR34" s="28" t="s">
        <v>176</v>
      </c>
      <c r="AS34" s="28" t="s">
        <v>176</v>
      </c>
      <c r="AT34" s="28" t="s">
        <v>176</v>
      </c>
      <c r="AU34" s="27" t="s">
        <v>333</v>
      </c>
      <c r="AV34" s="27" t="s">
        <v>334</v>
      </c>
      <c r="AW34" s="27" t="s">
        <v>335</v>
      </c>
      <c r="AX34" s="27" t="s">
        <v>187</v>
      </c>
      <c r="AY34" s="27">
        <v>0.68</v>
      </c>
      <c r="AZ34" s="27">
        <f t="shared" si="5"/>
        <v>6800.0000000000009</v>
      </c>
      <c r="BA34" s="27">
        <f t="shared" si="6"/>
        <v>2720.0000000000005</v>
      </c>
      <c r="BB34" s="39" t="s">
        <v>358</v>
      </c>
      <c r="BC34" s="61" t="s">
        <v>332</v>
      </c>
      <c r="BD34" s="38"/>
      <c r="BE34" s="38" t="s">
        <v>315</v>
      </c>
    </row>
    <row r="35" spans="1:57" ht="29" x14ac:dyDescent="0.35">
      <c r="A35" s="60" t="s">
        <v>362</v>
      </c>
      <c r="B35" s="27"/>
      <c r="C35" s="72"/>
      <c r="D35" s="73" t="s">
        <v>363</v>
      </c>
      <c r="E35" s="27" t="s">
        <v>199</v>
      </c>
      <c r="F35" s="60" t="s">
        <v>364</v>
      </c>
      <c r="G35" s="60" t="s">
        <v>365</v>
      </c>
      <c r="H35" s="60" t="s">
        <v>164</v>
      </c>
      <c r="I35" s="60" t="s">
        <v>330</v>
      </c>
      <c r="J35" s="28" t="s">
        <v>176</v>
      </c>
      <c r="K35" s="28" t="s">
        <v>176</v>
      </c>
      <c r="L35" s="28" t="s">
        <v>176</v>
      </c>
      <c r="M35" s="28" t="s">
        <v>176</v>
      </c>
      <c r="N35" s="35" t="s">
        <v>179</v>
      </c>
      <c r="O35" s="35" t="s">
        <v>179</v>
      </c>
      <c r="P35" s="32" t="s">
        <v>177</v>
      </c>
      <c r="Q35" s="29" t="s">
        <v>176</v>
      </c>
      <c r="R35" s="28" t="s">
        <v>176</v>
      </c>
      <c r="S35" s="28" t="s">
        <v>176</v>
      </c>
      <c r="T35" s="28" t="s">
        <v>176</v>
      </c>
      <c r="U35" s="35" t="s">
        <v>179</v>
      </c>
      <c r="V35" s="35" t="s">
        <v>179</v>
      </c>
      <c r="W35" s="28" t="s">
        <v>176</v>
      </c>
      <c r="X35" s="35" t="s">
        <v>179</v>
      </c>
      <c r="Y35" s="28" t="s">
        <v>176</v>
      </c>
      <c r="Z35" s="28" t="s">
        <v>176</v>
      </c>
      <c r="AA35" s="28" t="s">
        <v>176</v>
      </c>
      <c r="AB35" s="28" t="s">
        <v>176</v>
      </c>
      <c r="AC35" s="28" t="s">
        <v>176</v>
      </c>
      <c r="AD35" s="30" t="s">
        <v>177</v>
      </c>
      <c r="AE35" s="30" t="s">
        <v>177</v>
      </c>
      <c r="AF35" s="30" t="s">
        <v>177</v>
      </c>
      <c r="AG35" s="28" t="s">
        <v>176</v>
      </c>
      <c r="AH35" s="30" t="s">
        <v>177</v>
      </c>
      <c r="AI35" s="30" t="s">
        <v>177</v>
      </c>
      <c r="AJ35" s="30" t="s">
        <v>177</v>
      </c>
      <c r="AK35" s="28" t="s">
        <v>176</v>
      </c>
      <c r="AL35" s="30" t="s">
        <v>177</v>
      </c>
      <c r="AM35" s="30" t="s">
        <v>177</v>
      </c>
      <c r="AN35" s="28" t="s">
        <v>176</v>
      </c>
      <c r="AO35" s="28" t="s">
        <v>176</v>
      </c>
      <c r="AP35" s="27" t="s">
        <v>366</v>
      </c>
      <c r="AQ35" s="27" t="s">
        <v>229</v>
      </c>
      <c r="AR35" s="64"/>
      <c r="AS35" s="64"/>
      <c r="AT35" s="64"/>
      <c r="AU35" s="27"/>
      <c r="AV35" s="27"/>
      <c r="AW35" s="27"/>
      <c r="AX35" s="27"/>
      <c r="AY35" s="27">
        <v>88</v>
      </c>
      <c r="AZ35" s="27">
        <v>880000</v>
      </c>
      <c r="BA35" s="77">
        <v>352000</v>
      </c>
      <c r="BB35" s="62" t="s">
        <v>386</v>
      </c>
      <c r="BC35" s="38" t="s">
        <v>279</v>
      </c>
      <c r="BD35" s="38" t="s">
        <v>372</v>
      </c>
      <c r="BE35" s="38" t="s">
        <v>294</v>
      </c>
    </row>
    <row r="36" spans="1:57" ht="29" x14ac:dyDescent="0.35">
      <c r="A36" s="60" t="s">
        <v>367</v>
      </c>
      <c r="B36" s="27"/>
      <c r="C36" s="72"/>
      <c r="D36" s="73" t="s">
        <v>368</v>
      </c>
      <c r="E36" s="27" t="s">
        <v>199</v>
      </c>
      <c r="F36" s="60" t="s">
        <v>364</v>
      </c>
      <c r="G36" s="60" t="s">
        <v>369</v>
      </c>
      <c r="H36" s="60" t="s">
        <v>164</v>
      </c>
      <c r="I36" s="60" t="s">
        <v>330</v>
      </c>
      <c r="J36" s="28" t="s">
        <v>176</v>
      </c>
      <c r="K36" s="28" t="s">
        <v>176</v>
      </c>
      <c r="L36" s="28" t="s">
        <v>176</v>
      </c>
      <c r="M36" s="30" t="s">
        <v>177</v>
      </c>
      <c r="N36" s="35" t="s">
        <v>179</v>
      </c>
      <c r="O36" s="30" t="s">
        <v>177</v>
      </c>
      <c r="P36" s="34" t="s">
        <v>179</v>
      </c>
      <c r="Q36" s="29" t="s">
        <v>176</v>
      </c>
      <c r="R36" s="28" t="s">
        <v>176</v>
      </c>
      <c r="S36" s="28" t="s">
        <v>176</v>
      </c>
      <c r="T36" s="28" t="s">
        <v>176</v>
      </c>
      <c r="U36" s="35" t="s">
        <v>179</v>
      </c>
      <c r="V36" s="30" t="s">
        <v>177</v>
      </c>
      <c r="W36" s="28" t="s">
        <v>176</v>
      </c>
      <c r="X36" s="28" t="s">
        <v>176</v>
      </c>
      <c r="Y36" s="30" t="s">
        <v>177</v>
      </c>
      <c r="Z36" s="30" t="s">
        <v>177</v>
      </c>
      <c r="AA36" s="30" t="s">
        <v>177</v>
      </c>
      <c r="AB36" s="28" t="s">
        <v>176</v>
      </c>
      <c r="AC36" s="28" t="s">
        <v>176</v>
      </c>
      <c r="AD36" s="30" t="s">
        <v>177</v>
      </c>
      <c r="AE36" s="28" t="s">
        <v>176</v>
      </c>
      <c r="AF36" s="30" t="s">
        <v>177</v>
      </c>
      <c r="AG36" s="28" t="s">
        <v>176</v>
      </c>
      <c r="AH36" s="30" t="s">
        <v>177</v>
      </c>
      <c r="AI36" s="35" t="s">
        <v>179</v>
      </c>
      <c r="AJ36" s="30" t="s">
        <v>177</v>
      </c>
      <c r="AK36" s="30" t="s">
        <v>177</v>
      </c>
      <c r="AL36" s="30" t="s">
        <v>177</v>
      </c>
      <c r="AM36" s="30" t="s">
        <v>177</v>
      </c>
      <c r="AN36" s="28" t="s">
        <v>176</v>
      </c>
      <c r="AO36" s="28" t="s">
        <v>176</v>
      </c>
      <c r="AP36" s="27" t="s">
        <v>366</v>
      </c>
      <c r="AQ36" s="27" t="s">
        <v>229</v>
      </c>
      <c r="AR36" s="27"/>
      <c r="AS36" s="27"/>
      <c r="AT36" s="27"/>
      <c r="AU36" s="27"/>
      <c r="AV36" s="27"/>
      <c r="AW36" s="27"/>
      <c r="AX36" s="27"/>
      <c r="AY36" s="27">
        <v>10</v>
      </c>
      <c r="AZ36" s="27">
        <v>100000</v>
      </c>
      <c r="BA36" s="27">
        <v>40000</v>
      </c>
      <c r="BB36" s="62" t="s">
        <v>386</v>
      </c>
      <c r="BC36" s="38" t="s">
        <v>279</v>
      </c>
      <c r="BD36" s="38" t="s">
        <v>372</v>
      </c>
      <c r="BE36" s="38" t="s">
        <v>294</v>
      </c>
    </row>
    <row r="37" spans="1:57" ht="29" x14ac:dyDescent="0.35">
      <c r="A37" s="60" t="s">
        <v>370</v>
      </c>
      <c r="B37" s="27"/>
      <c r="C37" s="72"/>
      <c r="D37" s="73" t="s">
        <v>371</v>
      </c>
      <c r="E37" s="27" t="s">
        <v>199</v>
      </c>
      <c r="F37" s="60" t="s">
        <v>364</v>
      </c>
      <c r="G37" s="60" t="s">
        <v>369</v>
      </c>
      <c r="H37" s="60" t="s">
        <v>164</v>
      </c>
      <c r="I37" s="60" t="s">
        <v>330</v>
      </c>
      <c r="J37" s="28" t="s">
        <v>176</v>
      </c>
      <c r="K37" s="28" t="s">
        <v>176</v>
      </c>
      <c r="L37" s="28" t="s">
        <v>176</v>
      </c>
      <c r="M37" s="30" t="s">
        <v>177</v>
      </c>
      <c r="N37" s="35" t="s">
        <v>179</v>
      </c>
      <c r="O37" s="30" t="s">
        <v>177</v>
      </c>
      <c r="P37" s="32" t="s">
        <v>177</v>
      </c>
      <c r="Q37" s="29" t="s">
        <v>176</v>
      </c>
      <c r="R37" s="28" t="s">
        <v>176</v>
      </c>
      <c r="S37" s="28" t="s">
        <v>176</v>
      </c>
      <c r="T37" s="28" t="s">
        <v>176</v>
      </c>
      <c r="U37" s="35" t="s">
        <v>179</v>
      </c>
      <c r="V37" s="30" t="s">
        <v>177</v>
      </c>
      <c r="W37" s="28" t="s">
        <v>176</v>
      </c>
      <c r="X37" s="35" t="s">
        <v>179</v>
      </c>
      <c r="Y37" s="30" t="s">
        <v>178</v>
      </c>
      <c r="Z37" s="30" t="s">
        <v>177</v>
      </c>
      <c r="AA37" s="30" t="s">
        <v>177</v>
      </c>
      <c r="AB37" s="28" t="s">
        <v>176</v>
      </c>
      <c r="AC37" s="28" t="s">
        <v>176</v>
      </c>
      <c r="AD37" s="30" t="s">
        <v>177</v>
      </c>
      <c r="AE37" s="28" t="s">
        <v>176</v>
      </c>
      <c r="AF37" s="30" t="s">
        <v>177</v>
      </c>
      <c r="AG37" s="28" t="s">
        <v>176</v>
      </c>
      <c r="AH37" s="30" t="s">
        <v>177</v>
      </c>
      <c r="AI37" s="30" t="s">
        <v>177</v>
      </c>
      <c r="AJ37" s="30" t="s">
        <v>177</v>
      </c>
      <c r="AK37" s="30" t="s">
        <v>177</v>
      </c>
      <c r="AL37" s="30" t="s">
        <v>177</v>
      </c>
      <c r="AM37" s="30" t="s">
        <v>177</v>
      </c>
      <c r="AN37" s="28" t="s">
        <v>176</v>
      </c>
      <c r="AO37" s="28" t="s">
        <v>176</v>
      </c>
      <c r="AP37" s="27" t="s">
        <v>366</v>
      </c>
      <c r="AQ37" s="27" t="s">
        <v>229</v>
      </c>
      <c r="AR37" s="64"/>
      <c r="AS37" s="64"/>
      <c r="AT37" s="64"/>
      <c r="AU37" s="27"/>
      <c r="AV37" s="27"/>
      <c r="AW37" s="27"/>
      <c r="AX37" s="27"/>
      <c r="AY37" s="27">
        <v>26.5</v>
      </c>
      <c r="AZ37" s="27">
        <v>265000</v>
      </c>
      <c r="BA37" s="27">
        <v>106000</v>
      </c>
      <c r="BB37" s="62" t="s">
        <v>387</v>
      </c>
      <c r="BC37" s="38" t="s">
        <v>279</v>
      </c>
      <c r="BD37" s="38" t="s">
        <v>372</v>
      </c>
      <c r="BE37" s="38" t="s">
        <v>294</v>
      </c>
    </row>
    <row r="38" spans="1:57" ht="58" x14ac:dyDescent="0.35">
      <c r="A38" s="60" t="s">
        <v>373</v>
      </c>
      <c r="B38" s="27"/>
      <c r="C38" s="72"/>
      <c r="D38" s="60" t="s">
        <v>374</v>
      </c>
      <c r="E38" s="27" t="s">
        <v>228</v>
      </c>
      <c r="F38" s="60" t="s">
        <v>375</v>
      </c>
      <c r="G38" s="60" t="s">
        <v>376</v>
      </c>
      <c r="H38" s="60" t="s">
        <v>164</v>
      </c>
      <c r="I38" s="60" t="s">
        <v>330</v>
      </c>
      <c r="J38" s="28" t="s">
        <v>176</v>
      </c>
      <c r="K38" s="29" t="s">
        <v>176</v>
      </c>
      <c r="L38" s="29" t="s">
        <v>176</v>
      </c>
      <c r="M38" s="32" t="s">
        <v>177</v>
      </c>
      <c r="N38" s="28" t="s">
        <v>176</v>
      </c>
      <c r="O38" s="29" t="s">
        <v>176</v>
      </c>
      <c r="P38" s="34" t="s">
        <v>179</v>
      </c>
      <c r="Q38" s="29" t="s">
        <v>176</v>
      </c>
      <c r="R38" s="29" t="s">
        <v>176</v>
      </c>
      <c r="S38" s="29" t="s">
        <v>176</v>
      </c>
      <c r="T38" s="29" t="s">
        <v>176</v>
      </c>
      <c r="U38" s="34" t="s">
        <v>179</v>
      </c>
      <c r="V38" s="29" t="s">
        <v>176</v>
      </c>
      <c r="W38" s="29" t="s">
        <v>176</v>
      </c>
      <c r="X38" s="29" t="s">
        <v>176</v>
      </c>
      <c r="Y38" s="29" t="s">
        <v>176</v>
      </c>
      <c r="Z38" s="29" t="s">
        <v>176</v>
      </c>
      <c r="AA38" s="32" t="s">
        <v>177</v>
      </c>
      <c r="AB38" s="29" t="s">
        <v>176</v>
      </c>
      <c r="AC38" s="29" t="s">
        <v>176</v>
      </c>
      <c r="AD38" s="29" t="s">
        <v>176</v>
      </c>
      <c r="AE38" s="29" t="s">
        <v>176</v>
      </c>
      <c r="AF38" s="34" t="s">
        <v>179</v>
      </c>
      <c r="AG38" s="29" t="s">
        <v>176</v>
      </c>
      <c r="AH38" s="32" t="s">
        <v>177</v>
      </c>
      <c r="AI38" s="32" t="s">
        <v>177</v>
      </c>
      <c r="AJ38" s="29" t="s">
        <v>176</v>
      </c>
      <c r="AK38" s="29" t="s">
        <v>176</v>
      </c>
      <c r="AL38" s="30" t="s">
        <v>177</v>
      </c>
      <c r="AM38" s="29" t="s">
        <v>176</v>
      </c>
      <c r="AN38" s="28" t="s">
        <v>176</v>
      </c>
      <c r="AO38" s="28" t="s">
        <v>176</v>
      </c>
      <c r="AP38" s="27" t="s">
        <v>377</v>
      </c>
      <c r="AQ38" s="27" t="s">
        <v>230</v>
      </c>
      <c r="AR38" s="28" t="s">
        <v>176</v>
      </c>
      <c r="AS38" s="28" t="s">
        <v>176</v>
      </c>
      <c r="AT38" s="30" t="s">
        <v>177</v>
      </c>
      <c r="AU38" s="27" t="s">
        <v>378</v>
      </c>
      <c r="AV38" s="27" t="s">
        <v>379</v>
      </c>
      <c r="AW38" s="27" t="s">
        <v>380</v>
      </c>
      <c r="AX38" s="27" t="s">
        <v>381</v>
      </c>
      <c r="AY38" s="27">
        <v>7</v>
      </c>
      <c r="AZ38" s="27">
        <v>70000</v>
      </c>
      <c r="BA38" s="27">
        <v>28000</v>
      </c>
      <c r="BB38" s="62" t="s">
        <v>382</v>
      </c>
      <c r="BC38" s="38" t="s">
        <v>279</v>
      </c>
      <c r="BD38" s="38" t="s">
        <v>372</v>
      </c>
      <c r="BE38" s="38" t="s">
        <v>294</v>
      </c>
    </row>
    <row r="39" spans="1:57" ht="29" x14ac:dyDescent="0.35">
      <c r="A39" s="60" t="s">
        <v>383</v>
      </c>
      <c r="B39" s="27"/>
      <c r="C39" s="72"/>
      <c r="D39" s="60" t="s">
        <v>384</v>
      </c>
      <c r="E39" s="27" t="s">
        <v>199</v>
      </c>
      <c r="F39" s="60" t="s">
        <v>385</v>
      </c>
      <c r="G39" s="60" t="s">
        <v>369</v>
      </c>
      <c r="H39" s="60" t="s">
        <v>164</v>
      </c>
      <c r="I39" s="60" t="s">
        <v>330</v>
      </c>
      <c r="J39" s="28" t="s">
        <v>176</v>
      </c>
      <c r="K39" s="29" t="s">
        <v>176</v>
      </c>
      <c r="L39" s="29" t="s">
        <v>176</v>
      </c>
      <c r="M39" s="29" t="s">
        <v>176</v>
      </c>
      <c r="N39" s="35" t="s">
        <v>179</v>
      </c>
      <c r="O39" s="29" t="s">
        <v>176</v>
      </c>
      <c r="P39" s="29" t="s">
        <v>176</v>
      </c>
      <c r="Q39" s="29" t="s">
        <v>176</v>
      </c>
      <c r="R39" s="29" t="s">
        <v>176</v>
      </c>
      <c r="S39" s="29" t="s">
        <v>176</v>
      </c>
      <c r="T39" s="32" t="s">
        <v>177</v>
      </c>
      <c r="U39" s="34" t="s">
        <v>179</v>
      </c>
      <c r="V39" s="29" t="s">
        <v>176</v>
      </c>
      <c r="W39" s="29" t="s">
        <v>176</v>
      </c>
      <c r="X39" s="29" t="s">
        <v>176</v>
      </c>
      <c r="Y39" s="29" t="s">
        <v>176</v>
      </c>
      <c r="Z39" s="29" t="s">
        <v>176</v>
      </c>
      <c r="AA39" s="29" t="s">
        <v>176</v>
      </c>
      <c r="AB39" s="34" t="s">
        <v>179</v>
      </c>
      <c r="AC39" s="29" t="s">
        <v>176</v>
      </c>
      <c r="AD39" s="29" t="s">
        <v>176</v>
      </c>
      <c r="AE39" s="29" t="s">
        <v>176</v>
      </c>
      <c r="AF39" s="29" t="s">
        <v>176</v>
      </c>
      <c r="AG39" s="29" t="s">
        <v>176</v>
      </c>
      <c r="AH39" s="29" t="s">
        <v>176</v>
      </c>
      <c r="AI39" s="34" t="s">
        <v>179</v>
      </c>
      <c r="AJ39" s="29" t="s">
        <v>176</v>
      </c>
      <c r="AK39" s="29" t="s">
        <v>176</v>
      </c>
      <c r="AL39" s="30" t="s">
        <v>177</v>
      </c>
      <c r="AM39" s="30" t="s">
        <v>177</v>
      </c>
      <c r="AN39" s="28" t="s">
        <v>176</v>
      </c>
      <c r="AO39" s="28" t="s">
        <v>176</v>
      </c>
      <c r="AP39" s="27" t="s">
        <v>366</v>
      </c>
      <c r="AQ39" s="27" t="s">
        <v>229</v>
      </c>
      <c r="AR39" s="27"/>
      <c r="AS39" s="27"/>
      <c r="AT39" s="27"/>
      <c r="AU39" s="27"/>
      <c r="AV39" s="27"/>
      <c r="AW39" s="27"/>
      <c r="AX39" s="27"/>
      <c r="AY39" s="27">
        <v>0.24</v>
      </c>
      <c r="AZ39" s="27">
        <v>2400</v>
      </c>
      <c r="BA39" s="27">
        <v>960</v>
      </c>
      <c r="BB39" s="62" t="s">
        <v>386</v>
      </c>
      <c r="BC39" s="38" t="s">
        <v>279</v>
      </c>
      <c r="BD39" s="38" t="s">
        <v>372</v>
      </c>
      <c r="BE39" s="38" t="s">
        <v>294</v>
      </c>
    </row>
    <row r="40" spans="1:57" ht="87" x14ac:dyDescent="0.35">
      <c r="A40" s="57" t="s">
        <v>388</v>
      </c>
      <c r="B40" s="38"/>
      <c r="C40" s="38"/>
      <c r="D40" s="38" t="s">
        <v>389</v>
      </c>
      <c r="E40" s="39" t="s">
        <v>199</v>
      </c>
      <c r="F40" s="38" t="s">
        <v>390</v>
      </c>
      <c r="G40" s="38" t="s">
        <v>391</v>
      </c>
      <c r="H40" s="38" t="s">
        <v>392</v>
      </c>
      <c r="I40" s="38" t="s">
        <v>394</v>
      </c>
      <c r="J40" s="74" t="s">
        <v>176</v>
      </c>
      <c r="K40" s="74" t="s">
        <v>176</v>
      </c>
      <c r="L40" s="74" t="s">
        <v>176</v>
      </c>
      <c r="M40" s="74" t="s">
        <v>176</v>
      </c>
      <c r="N40" s="75" t="s">
        <v>179</v>
      </c>
      <c r="O40" s="74" t="s">
        <v>176</v>
      </c>
      <c r="P40" s="74" t="s">
        <v>176</v>
      </c>
      <c r="Q40" s="74" t="s">
        <v>176</v>
      </c>
      <c r="R40" s="74" t="s">
        <v>176</v>
      </c>
      <c r="S40" s="29" t="s">
        <v>176</v>
      </c>
      <c r="T40" s="32" t="s">
        <v>177</v>
      </c>
      <c r="U40" s="35" t="s">
        <v>179</v>
      </c>
      <c r="V40" s="28" t="s">
        <v>176</v>
      </c>
      <c r="W40" s="28" t="s">
        <v>176</v>
      </c>
      <c r="X40" s="28" t="s">
        <v>176</v>
      </c>
      <c r="Y40" s="28" t="s">
        <v>176</v>
      </c>
      <c r="Z40" s="28" t="s">
        <v>176</v>
      </c>
      <c r="AA40" s="29" t="s">
        <v>176</v>
      </c>
      <c r="AB40" s="34" t="s">
        <v>179</v>
      </c>
      <c r="AC40" s="29" t="s">
        <v>176</v>
      </c>
      <c r="AD40" s="29" t="s">
        <v>176</v>
      </c>
      <c r="AE40" s="29" t="s">
        <v>176</v>
      </c>
      <c r="AF40" s="29" t="s">
        <v>176</v>
      </c>
      <c r="AG40" s="29" t="s">
        <v>176</v>
      </c>
      <c r="AH40" s="32" t="s">
        <v>177</v>
      </c>
      <c r="AI40" s="34" t="s">
        <v>179</v>
      </c>
      <c r="AJ40" s="29" t="s">
        <v>176</v>
      </c>
      <c r="AK40" s="29" t="s">
        <v>176</v>
      </c>
      <c r="AL40" s="30" t="s">
        <v>177</v>
      </c>
      <c r="AM40" s="30" t="s">
        <v>177</v>
      </c>
      <c r="AN40" s="28" t="s">
        <v>176</v>
      </c>
      <c r="AO40" s="28" t="s">
        <v>176</v>
      </c>
      <c r="AP40" s="38" t="s">
        <v>393</v>
      </c>
      <c r="AQ40" s="76" t="s">
        <v>229</v>
      </c>
      <c r="AR40" s="38"/>
      <c r="AS40" s="38"/>
      <c r="AT40" s="38"/>
      <c r="AU40" s="38"/>
      <c r="AV40" s="38"/>
      <c r="AW40" s="38"/>
      <c r="AX40" s="38"/>
      <c r="AY40" s="27">
        <v>3</v>
      </c>
      <c r="AZ40" s="27">
        <v>30000</v>
      </c>
      <c r="BA40" s="27">
        <v>12000</v>
      </c>
      <c r="BB40" s="60" t="s">
        <v>386</v>
      </c>
      <c r="BC40" s="71" t="s">
        <v>279</v>
      </c>
      <c r="BE40" s="71" t="s">
        <v>294</v>
      </c>
    </row>
  </sheetData>
  <sheetProtection algorithmName="SHA-512" hashValue="yI0LVPMQi9qT9kLIxTnr/ygHISEl3knBOTn8th9CMdLHmesZjIBpPLWJpjBmJFzp3AQBn0UM2Kqb8C92e4QoFA==" saltValue="6arPHHG4SG1JGgO7nNmJXA==" spinCount="100000" sheet="1" selectLockedCells="1" autoFilter="0" selectUnlockedCells="1"/>
  <autoFilter ref="A8:BE34" xr:uid="{00000000-0001-0000-0000-000000000000}">
    <filterColumn colId="49">
      <customFilters>
        <customFilter operator="notEqual" val=" "/>
      </customFilters>
    </filterColumn>
  </autoFilter>
  <mergeCells count="31">
    <mergeCell ref="BE1:BE8"/>
    <mergeCell ref="BC1:BC8"/>
    <mergeCell ref="BD1:BD8"/>
    <mergeCell ref="AW5:AW8"/>
    <mergeCell ref="AU1:AX4"/>
    <mergeCell ref="AX5:AX8"/>
    <mergeCell ref="BA5:BA8"/>
    <mergeCell ref="AY5:AY8"/>
    <mergeCell ref="AZ5:AZ8"/>
    <mergeCell ref="A5:A8"/>
    <mergeCell ref="D5:D8"/>
    <mergeCell ref="AV5:AV8"/>
    <mergeCell ref="AU5:AU8"/>
    <mergeCell ref="J2:S2"/>
    <mergeCell ref="Y3:AC3"/>
    <mergeCell ref="AD3:AF3"/>
    <mergeCell ref="AG3:AK3"/>
    <mergeCell ref="T2:AK2"/>
    <mergeCell ref="T3:X3"/>
    <mergeCell ref="AR1:AT3"/>
    <mergeCell ref="AL1:AO3"/>
    <mergeCell ref="J1:AK1"/>
    <mergeCell ref="AP1:AP3"/>
    <mergeCell ref="AP4:AP8"/>
    <mergeCell ref="B5:B8"/>
    <mergeCell ref="I5:I8"/>
    <mergeCell ref="E5:E8"/>
    <mergeCell ref="F5:F8"/>
    <mergeCell ref="C5:C8"/>
    <mergeCell ref="G5:G8"/>
    <mergeCell ref="H5:H8"/>
  </mergeCells>
  <phoneticPr fontId="10" type="noConversion"/>
  <pageMargins left="0.7" right="0.7" top="0.75" bottom="0.75" header="0.3" footer="0.3"/>
  <pageSetup paperSize="66"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NBBC SHLAA sites</vt:lpstr>
      <vt:lpstr>'NBBC SHLAA sites'!Print_Area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Ford</dc:creator>
  <cp:lastModifiedBy>Jade Bagley</cp:lastModifiedBy>
  <cp:lastPrinted>2017-01-30T01:58:41Z</cp:lastPrinted>
  <dcterms:created xsi:type="dcterms:W3CDTF">2015-09-29T09:17:59Z</dcterms:created>
  <dcterms:modified xsi:type="dcterms:W3CDTF">2024-01-17T13:46:07Z</dcterms:modified>
  <cp:contentStatus/>
</cp:coreProperties>
</file>